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<sst xmlns="http://schemas.openxmlformats.org/spreadsheetml/2006/main" count="4199" uniqueCount="453">
  <si>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</si>
  <si>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</si>
  <si>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</si>
  <si>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</si>
  <si>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</si>
  <si>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</si>
  <si>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</si>
  <si>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</si>
  <si>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</si>
  <si>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</si>
  <si>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</si>
  <si>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</si>
  <si>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</si>
  <si>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</si>
  <si>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</si>
  <si>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</si>
  <si>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</si>
  <si>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</si>
  <si>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</si>
  <si>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</si>
  <si>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</si>
  <si>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</si>
  <si>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</si>
  <si>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</si>
  <si>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</si>
  <si>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</si>
  <si>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</si>
  <si>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</si>
  <si>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</si>
  <si>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</si>
  <si>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</si>
  <si>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</si>
  <si>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</si>
  <si>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</si>
  <si>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</si>
  <si>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</si>
  <si>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</si>
  <si>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</si>
  <si>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</si>
  <si>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</si>
  <si>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</si>
  <si>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</si>
  <si>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</si>
  <si>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</si>
  <si>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</si>
  <si>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</si>
  <si>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</si>
  <si>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</si>
  <si>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</si>
  <si>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</si>
  <si>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</si>
  <si>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</si>
  <si>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</si>
  <si>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</si>
  <si>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</si>
  <si>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</si>
  <si>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</si>
  <si>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</si>
  <si>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</si>
  <si>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</si>
  <si>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</si>
  <si>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</si>
  <si>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</si>
  <si>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</si>
  <si>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</si>
  <si>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</si>
  <si>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</si>
  <si>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</si>
  <si>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</si>
  <si>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</si>
  <si>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</si>
  <si>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</si>
  <si>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</si>
  <si>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</si>
  <si>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</si>
  <si>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</si>
  <si>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</si>
  <si>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</si>
  <si>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</si>
  <si>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</si>
  <si>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</si>
  <si>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</si>
  <si>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</si>
  <si>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</si>
  <si>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</si>
  <si>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</si>
  <si>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</si>
  <si>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</si>
  <si>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</si>
  <si>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</si>
  <si>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</si>
  <si>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</si>
  <si>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</si>
  <si>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</si>
  <si>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</si>
  <si>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</si>
  <si>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</si>
  <si>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</si>
  <si>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</si>
  <si>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</si>
  <si>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</si>
  <si>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</si>
  <si>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</si>
  <si>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</si>
  <si>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</si>
  <si>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</si>
  <si>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</si>
  <si>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</si>
  <si>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</si>
  <si>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</si>
  <si>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</si>
  <si>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14977-2</t>
  </si>
  <si>
    <t>SERGIO A. N.  DE AZEVEDO</t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</si>
  <si>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</si>
  <si>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</si>
  <si>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</si>
  <si>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</si>
  <si>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</si>
  <si>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</si>
  <si>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</si>
  <si>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</si>
  <si>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</si>
  <si>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</si>
  <si>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</si>
  <si>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</si>
  <si>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</si>
  <si>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</si>
  <si>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</si>
  <si>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</si>
  <si>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</si>
  <si>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</si>
  <si>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</si>
  <si>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</si>
  <si>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</si>
  <si>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</si>
  <si>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</si>
  <si>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</si>
  <si>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</si>
  <si>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</si>
  <si>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</si>
  <si>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</si>
  <si>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</si>
  <si>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</si>
  <si>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</si>
  <si>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</si>
  <si>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</si>
  <si>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</si>
  <si>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</si>
  <si>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</si>
  <si>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</si>
  <si>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</si>
  <si>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</si>
  <si>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</si>
  <si>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</si>
  <si>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</si>
  <si>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</si>
  <si>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</si>
  <si>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</si>
  <si>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</si>
  <si>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</si>
  <si>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</si>
  <si>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</si>
  <si>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</si>
  <si>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</si>
  <si>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</si>
  <si>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</si>
  <si>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</si>
  <si>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</si>
  <si>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</si>
  <si>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</si>
  <si>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</si>
  <si>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</si>
  <si>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</si>
  <si>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</si>
  <si>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</si>
  <si>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</si>
  <si>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</si>
  <si>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</si>
  <si>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</si>
  <si>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</si>
  <si>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</si>
  <si>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</si>
  <si>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</si>
  <si>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</si>
  <si>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</si>
  <si>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</si>
  <si>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</si>
  <si>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</si>
  <si>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</si>
  <si>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</si>
  <si>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</si>
  <si>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</si>
  <si>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</si>
  <si>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</si>
  <si>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</si>
  <si>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</si>
  <si>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</si>
  <si>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</si>
  <si>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12221-1</t>
  </si>
  <si>
    <t>Inspetoria</t>
  </si>
  <si>
    <t>VANDENIR DA SILVA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</si>
  <si>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</si>
  <si>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</si>
  <si>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</si>
  <si>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</si>
  <si>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</si>
  <si>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</si>
  <si>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</si>
  <si>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</si>
  <si>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</si>
  <si>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</si>
  <si>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</si>
  <si>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</si>
  <si>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VERA LUCIA SALVADOR SANTOS</t>
  </si>
  <si>
    <t>12140-1</t>
  </si>
  <si>
    <t>ODAIR JOSE DA SILVA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</si>
  <si>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</si>
  <si>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</si>
  <si>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</si>
  <si>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</si>
  <si>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</si>
  <si>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</si>
  <si>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</si>
  <si>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</si>
  <si>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</si>
  <si>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</si>
  <si>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</si>
  <si>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</si>
  <si>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</si>
  <si>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</si>
  <si>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</si>
  <si>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</si>
  <si>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</si>
  <si>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</si>
  <si>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</si>
  <si>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</si>
  <si>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</si>
  <si>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</si>
  <si>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>11327-1</t>
  </si>
  <si>
    <t>13201-2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</si>
  <si>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</si>
  <si>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</si>
  <si>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</si>
  <si>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</si>
  <si>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</si>
  <si>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</si>
  <si>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</si>
  <si>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</si>
  <si>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</si>
  <si>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</si>
  <si>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</si>
  <si>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</si>
  <si>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</si>
  <si>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</si>
  <si>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 xml:space="preserve">MARIA DE LOURDES SILVA </t>
  </si>
  <si>
    <t>10953-3</t>
  </si>
  <si>
    <t>10270-9</t>
  </si>
  <si>
    <t xml:space="preserve"> 14281-6</t>
  </si>
  <si>
    <t>12116-9</t>
  </si>
  <si>
    <t xml:space="preserve"> 11092-2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</si>
  <si>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</si>
  <si>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</si>
  <si>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</si>
  <si>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</si>
  <si>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</si>
  <si>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</si>
  <si>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</si>
  <si>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</si>
  <si>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</si>
  <si>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491223</t>
  </si>
  <si>
    <t>140663</t>
  </si>
  <si>
    <t>239931</t>
  </si>
  <si>
    <t>015860</t>
  </si>
  <si>
    <t>265196</t>
  </si>
  <si>
    <t>690079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</si>
  <si>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</si>
  <si>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</si>
  <si>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</si>
  <si>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</si>
  <si>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</si>
  <si>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</si>
  <si>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</si>
  <si>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</si>
  <si>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</si>
  <si>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</si>
  <si>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</si>
  <si>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</si>
  <si>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</si>
  <si>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</si>
  <si>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</si>
  <si>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</si>
  <si>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Coordenador Adm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</si>
  <si>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</si>
  <si>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</si>
  <si>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</si>
  <si>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</si>
  <si>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</si>
  <si>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</si>
  <si>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</si>
  <si>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</si>
  <si>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</si>
  <si>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</si>
  <si>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</si>
  <si>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</si>
  <si>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</si>
  <si>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</si>
  <si>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</si>
  <si>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</si>
  <si>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</si>
  <si>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</si>
  <si>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</si>
  <si>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</si>
  <si>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</si>
  <si>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</si>
  <si>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</si>
  <si>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</si>
  <si>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</si>
  <si>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</si>
  <si>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</si>
  <si>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</si>
  <si>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</si>
  <si>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</si>
  <si>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</si>
  <si>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</si>
  <si>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</si>
  <si>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</si>
  <si>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10482-5</t>
  </si>
  <si>
    <t>IZAEL RAMOS COSTA</t>
  </si>
  <si>
    <t>COB EXTERNO</t>
  </si>
  <si>
    <t>ENI CRAES DE PAULA MASSI</t>
  </si>
  <si>
    <t>14197-6</t>
  </si>
  <si>
    <t>SILVANA APARECIDA VALENTIM</t>
  </si>
  <si>
    <t>CRISTIANE MARIA PIERETTI DE SOUZA</t>
  </si>
  <si>
    <t>386665</t>
  </si>
  <si>
    <t>11300-0</t>
  </si>
  <si>
    <t>JULIO LOURENÇO DA COSTA</t>
  </si>
  <si>
    <t>Roseli Oliveira</t>
  </si>
  <si>
    <t>Nilson Neris</t>
  </si>
  <si>
    <t>Cleide Alves</t>
  </si>
  <si>
    <t>Edir Caminoto</t>
  </si>
  <si>
    <t>10306-3</t>
  </si>
  <si>
    <t>11770-6</t>
  </si>
  <si>
    <t>JOSUE PEREIRA OLIVEIRA</t>
  </si>
  <si>
    <t>11030-2</t>
  </si>
  <si>
    <t>LUCINEI REBEQUE</t>
  </si>
  <si>
    <t/>
  </si>
  <si>
    <t>JEINY LIMA DOS SANTOS HAURA</t>
  </si>
  <si>
    <t>SHIRLEY MADALENA DA SILVA E SILVA</t>
  </si>
  <si>
    <t>932676</t>
  </si>
  <si>
    <t>872737</t>
  </si>
  <si>
    <t xml:space="preserve">VILMA DE JESUS OLIVEIRA </t>
  </si>
  <si>
    <t xml:space="preserve"> 423483</t>
  </si>
  <si>
    <t>LICENÇA MÉDICA</t>
  </si>
  <si>
    <t>MONICA NOGUEIRA</t>
  </si>
  <si>
    <t>74749</t>
  </si>
  <si>
    <t>424340</t>
  </si>
  <si>
    <t>M</t>
  </si>
  <si>
    <t>F</t>
  </si>
  <si>
    <t>P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</si>
  <si>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</si>
  <si>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</si>
  <si>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</si>
  <si>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P</t>
    </r>
    <r>
      <rPr>
        <vertAlign val="superscript"/>
        <sz val="6"/>
        <rFont val="Verdana"/>
        <family val="2"/>
      </rPr>
      <t>1</t>
    </r>
  </si>
  <si>
    <t>FE</t>
  </si>
  <si>
    <t>FEE</t>
  </si>
  <si>
    <r>
      <t>T</t>
    </r>
    <r>
      <rPr>
        <b/>
        <vertAlign val="superscript"/>
        <sz val="6"/>
        <rFont val="Verdana"/>
        <family val="2"/>
      </rPr>
      <t>#</t>
    </r>
  </si>
  <si>
    <t>N</t>
  </si>
  <si>
    <r>
      <t>I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</si>
  <si>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</si>
  <si>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</si>
  <si>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t>ELAINE CAMPREGUER SANTOS</t>
  </si>
  <si>
    <r>
      <t>M</t>
    </r>
    <r>
      <rPr>
        <vertAlign val="superscript"/>
        <sz val="6"/>
        <rFont val="Verdana"/>
        <family val="2"/>
      </rPr>
      <t>1</t>
    </r>
  </si>
  <si>
    <t>DIURNO</t>
  </si>
  <si>
    <t>NOTURNO</t>
  </si>
  <si>
    <t>ATESTADO MÉDICO</t>
  </si>
  <si>
    <t>ELIANE RODRIGUES  F. TREVIZAN</t>
  </si>
  <si>
    <t>NADIR GOMES DE LIMA</t>
  </si>
  <si>
    <t>PATRICIA EIKO ITO LEAL</t>
  </si>
  <si>
    <t>116816</t>
  </si>
  <si>
    <t xml:space="preserve"> 425877</t>
  </si>
  <si>
    <t>11903-2</t>
  </si>
  <si>
    <t>SILVO AUREO ACCORSINI</t>
  </si>
  <si>
    <r>
      <t>P</t>
    </r>
    <r>
      <rPr>
        <b/>
        <vertAlign val="superscript"/>
        <sz val="6"/>
        <rFont val="Verdana"/>
        <family val="2"/>
      </rPr>
      <t>1#</t>
    </r>
  </si>
  <si>
    <t>DANIELA CAETANO DE LIMA</t>
  </si>
  <si>
    <t>1309109</t>
  </si>
  <si>
    <t>I</t>
  </si>
  <si>
    <t>1102102</t>
  </si>
  <si>
    <t>GLAUCIA ELAINE SAZAKA</t>
  </si>
  <si>
    <t>12660-0</t>
  </si>
  <si>
    <t>AFF</t>
  </si>
  <si>
    <t>TIAGO RODRIGUES ASSUNÇÃO</t>
  </si>
  <si>
    <t>CRISANGELA CONCEIÇÃO PIROLO</t>
  </si>
  <si>
    <t>FIM DO CONTRATO</t>
  </si>
  <si>
    <t>LEILA CRSTINA ROSA HOFMANN</t>
  </si>
  <si>
    <t>IVONETE PINHEIRO DA SILVA</t>
  </si>
  <si>
    <t>LICENÇA MATERNIDADE</t>
  </si>
  <si>
    <t>12621-9</t>
  </si>
  <si>
    <t>12044-8</t>
  </si>
  <si>
    <r>
      <t xml:space="preserve">
</t>
    </r>
    <r>
      <rPr>
        <b/>
        <sz val="6"/>
        <color indexed="10"/>
        <rFont val="Arial"/>
        <family val="2"/>
      </rPr>
      <t xml:space="preserve">ESCALA DE TRABALHO DO - PAI LONDRINA - FEVEREIRO  -  2022
</t>
    </r>
    <r>
      <rPr>
        <b/>
        <sz val="6"/>
        <rFont val="Arial"/>
        <family val="2"/>
      </rPr>
      <t xml:space="preserve">CARGA HORÁRIA - 20 DIAS ÚTEIS -120 H
ESCALA DE PLANTÃO TÉCNICOS DE ENFERMAGEM
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</si>
  <si>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-FEVEREIRO - 2022
</t>
    </r>
    <r>
      <rPr>
        <b/>
        <sz val="5"/>
        <rFont val="Arial"/>
        <family val="2"/>
      </rPr>
      <t xml:space="preserve">CARGA HORÁRIA - 20 DIAS ÚTEIS -120 H
ESCALA DE PLANTÃO ENFERMEIROS
</t>
    </r>
  </si>
  <si>
    <r>
      <t xml:space="preserve">
</t>
    </r>
    <r>
      <rPr>
        <b/>
        <sz val="9"/>
        <color indexed="10"/>
        <rFont val="Calibri"/>
        <family val="2"/>
      </rPr>
      <t xml:space="preserve">ESCALA DE TRABALHO DO - PAI LONDRINA - FEVEREIRO  - 2022
</t>
    </r>
    <r>
      <rPr>
        <b/>
        <sz val="9"/>
        <rFont val="Calibri"/>
        <family val="2"/>
      </rPr>
      <t xml:space="preserve">CARGA HORÁRIA - 20 DIAS ÚTEIS -120 HESCALA DE PLANTÃO TGPs
</t>
    </r>
  </si>
  <si>
    <r>
      <t xml:space="preserve">ESCALA DE TRABALHO DO - PAI LONDRINA -  FEVEREIRO - 2022
</t>
    </r>
    <r>
      <rPr>
        <b/>
        <sz val="8"/>
        <rFont val="Arial"/>
        <family val="2"/>
      </rPr>
      <t>CARGA HORÁRIA - 20 DIAS ÚTEIS 120 H
ESCALA DE PLANTÃO Farmácia - Assitente Social</t>
    </r>
  </si>
  <si>
    <r>
      <t xml:space="preserve">ESCALA DE TRABALHO DO - PAI LONDRINA - FEVEREIRO - 2022
</t>
    </r>
    <r>
      <rPr>
        <b/>
        <sz val="8"/>
        <rFont val="Arial"/>
        <family val="2"/>
      </rPr>
      <t>CARGA HORÁRIA - 20 DIAS ÚTEIS  96 H
ESCALA DE PLANTÃO Técnico de Radiologia</t>
    </r>
  </si>
  <si>
    <r>
      <t xml:space="preserve">ESCALA DE TRABALHO DO - PAI LONDRINA - FEVEREIRO - 2022
</t>
    </r>
    <r>
      <rPr>
        <b/>
        <sz val="6"/>
        <rFont val="Arial"/>
        <family val="2"/>
      </rPr>
      <t>CARGA HORÁRIA - 20 DIAS ÚTEIS 120 H
ESCALA DE PLANTÃO - INSPETORIA E SERVIÇOS GERAIS</t>
    </r>
  </si>
  <si>
    <t>ISABELA GONÇALVES ZANIN</t>
  </si>
  <si>
    <t xml:space="preserve"> 425435</t>
  </si>
  <si>
    <t>423440</t>
  </si>
  <si>
    <t>LUCINEIDE MENDES FERREIRA</t>
  </si>
  <si>
    <t>425257</t>
  </si>
  <si>
    <t>421235</t>
  </si>
  <si>
    <t>426016</t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</si>
  <si>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/T</t>
    </r>
    <r>
      <rPr>
        <b/>
        <vertAlign val="superscript"/>
        <sz val="4"/>
        <color indexed="8"/>
        <rFont val="Verdana"/>
        <family val="2"/>
      </rPr>
      <t>#</t>
    </r>
  </si>
  <si>
    <t>D2</t>
  </si>
  <si>
    <t>D1</t>
  </si>
  <si>
    <t>M#</t>
  </si>
  <si>
    <t>P#</t>
  </si>
  <si>
    <t>LOURDES DE FATIMA LIMA</t>
  </si>
  <si>
    <t>14183-6</t>
  </si>
  <si>
    <t>T#</t>
  </si>
  <si>
    <t>ATESTADO</t>
  </si>
  <si>
    <t>N#</t>
  </si>
  <si>
    <t>MN#</t>
  </si>
  <si>
    <t>TN#</t>
  </si>
  <si>
    <t>Maria de Lourdes Pita</t>
  </si>
  <si>
    <t>Ana Maria F. Marques</t>
  </si>
  <si>
    <t>11032-9</t>
  </si>
  <si>
    <t>10563-5</t>
  </si>
  <si>
    <t>Arlete A. Silverio</t>
  </si>
  <si>
    <t>Matilda Crispim</t>
  </si>
  <si>
    <t>12073-1</t>
  </si>
  <si>
    <t>10596-1</t>
  </si>
  <si>
    <t>Maria Dolores</t>
  </si>
  <si>
    <t>Laudecir da Silva</t>
  </si>
  <si>
    <t>Derlan de Aquino Silva</t>
  </si>
  <si>
    <t>11455-3</t>
  </si>
  <si>
    <t>Francisco Bento</t>
  </si>
  <si>
    <t>Vandenir da Silva</t>
  </si>
  <si>
    <t>Juraci Mota da Silva</t>
  </si>
  <si>
    <t>Nina Amaral</t>
  </si>
  <si>
    <t>Devanir Cerino</t>
  </si>
  <si>
    <t>12034-0</t>
  </si>
  <si>
    <t>Claudecir Pita</t>
  </si>
  <si>
    <t>Carlos de Oliveira</t>
  </si>
  <si>
    <t>Amauri dos Santos</t>
  </si>
  <si>
    <t>Jaime Decheche</t>
  </si>
  <si>
    <t>Benedito Quintino</t>
  </si>
  <si>
    <t>12033-2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</si>
  <si>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/T</t>
    </r>
  </si>
  <si>
    <t>ELEN DE FATIMA REIS</t>
  </si>
  <si>
    <t>426075</t>
  </si>
  <si>
    <t>ALINE BELCHIOR PEGORARO</t>
  </si>
  <si>
    <t>424048</t>
  </si>
  <si>
    <t>FLAVIA HELENA POSSETTE BOICZUK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</si>
</sst>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95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sz val="9"/>
      <color indexed="8"/>
      <name val="Arial Narrow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7"/>
      <name val="Verdana"/>
      <family val="2"/>
    </font>
    <font>
      <sz val="7"/>
      <color indexed="8"/>
      <name val="Verdana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sz val="6"/>
      <color rgb="FFFF0000"/>
      <name val="Verdana"/>
      <family val="2"/>
    </font>
    <font>
      <sz val="6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7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1" fillId="29" borderId="1" applyNumberFormat="0" applyAlignment="0" applyProtection="0"/>
    <xf numFmtId="0" fontId="8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4" fillId="21" borderId="5" applyNumberFormat="0" applyAlignment="0" applyProtection="0"/>
    <xf numFmtId="41" fontId="1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43" fontId="1" fillId="0" borderId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2" xfId="0" applyFont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164" fontId="1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4" borderId="10" xfId="0" applyFont="1" applyFill="1" applyBorder="1" applyAlignment="1">
      <alignment horizontal="left" vertical="center"/>
    </xf>
    <xf numFmtId="0" fontId="34" fillId="34" borderId="1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shrinkToFit="1"/>
    </xf>
    <xf numFmtId="0" fontId="36" fillId="34" borderId="10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4" fillId="35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49" fontId="12" fillId="0" borderId="21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5" borderId="15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3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40" fillId="0" borderId="18" xfId="48" applyFont="1" applyFill="1" applyBorder="1" applyAlignment="1">
      <alignment horizontal="center" vertical="center"/>
      <protection/>
    </xf>
    <xf numFmtId="0" fontId="38" fillId="0" borderId="18" xfId="48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164" fontId="12" fillId="34" borderId="25" xfId="0" applyNumberFormat="1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 shrinkToFit="1"/>
    </xf>
    <xf numFmtId="0" fontId="12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24" fillId="34" borderId="28" xfId="0" applyFont="1" applyFill="1" applyBorder="1" applyAlignment="1">
      <alignment horizontal="center" vertical="center"/>
    </xf>
    <xf numFmtId="0" fontId="24" fillId="34" borderId="29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35" fillId="0" borderId="27" xfId="0" applyFont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164" fontId="12" fillId="34" borderId="25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 quotePrefix="1">
      <alignment/>
    </xf>
    <xf numFmtId="0" fontId="6" fillId="34" borderId="25" xfId="0" applyFont="1" applyFill="1" applyBorder="1" applyAlignment="1">
      <alignment horizontal="center" vertical="center"/>
    </xf>
    <xf numFmtId="0" fontId="16" fillId="37" borderId="18" xfId="48" applyFont="1" applyFill="1" applyBorder="1" applyAlignment="1">
      <alignment horizontal="center" vertical="center"/>
      <protection/>
    </xf>
    <xf numFmtId="0" fontId="40" fillId="37" borderId="18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6" fillId="38" borderId="18" xfId="48" applyFont="1" applyFill="1" applyBorder="1" applyAlignment="1">
      <alignment horizontal="center" vertical="center"/>
      <protection/>
    </xf>
    <xf numFmtId="0" fontId="38" fillId="38" borderId="18" xfId="48" applyFont="1" applyFill="1" applyBorder="1" applyAlignment="1">
      <alignment horizontal="center" vertical="center"/>
      <protection/>
    </xf>
    <xf numFmtId="0" fontId="13" fillId="0" borderId="3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40" fillId="38" borderId="18" xfId="48" applyFont="1" applyFill="1" applyBorder="1" applyAlignment="1">
      <alignment horizontal="center" vertical="center"/>
      <protection/>
    </xf>
    <xf numFmtId="0" fontId="40" fillId="38" borderId="18" xfId="0" applyFont="1" applyFill="1" applyBorder="1" applyAlignment="1">
      <alignment horizontal="center" vertical="center"/>
    </xf>
    <xf numFmtId="1" fontId="44" fillId="0" borderId="18" xfId="0" applyNumberFormat="1" applyFont="1" applyFill="1" applyBorder="1" applyAlignment="1">
      <alignment horizontal="center" vertical="center"/>
    </xf>
    <xf numFmtId="0" fontId="32" fillId="35" borderId="32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/>
    </xf>
    <xf numFmtId="0" fontId="24" fillId="34" borderId="34" xfId="0" applyFont="1" applyFill="1" applyBorder="1" applyAlignment="1">
      <alignment horizontal="center" vertical="center"/>
    </xf>
    <xf numFmtId="0" fontId="34" fillId="35" borderId="35" xfId="0" applyFont="1" applyFill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24" fillId="34" borderId="38" xfId="0" applyFont="1" applyFill="1" applyBorder="1" applyAlignment="1">
      <alignment horizontal="center" vertical="center"/>
    </xf>
    <xf numFmtId="1" fontId="44" fillId="0" borderId="39" xfId="0" applyNumberFormat="1" applyFont="1" applyFill="1" applyBorder="1" applyAlignment="1">
      <alignment horizontal="center" vertical="center"/>
    </xf>
    <xf numFmtId="0" fontId="34" fillId="35" borderId="40" xfId="0" applyFont="1" applyFill="1" applyBorder="1" applyAlignment="1">
      <alignment horizontal="center" vertical="center"/>
    </xf>
    <xf numFmtId="0" fontId="34" fillId="35" borderId="37" xfId="0" applyFont="1" applyFill="1" applyBorder="1" applyAlignment="1">
      <alignment horizontal="center" vertical="center" shrinkToFit="1"/>
    </xf>
    <xf numFmtId="0" fontId="34" fillId="35" borderId="41" xfId="0" applyFont="1" applyFill="1" applyBorder="1" applyAlignment="1">
      <alignment horizontal="center" vertical="center" shrinkToFit="1"/>
    </xf>
    <xf numFmtId="0" fontId="24" fillId="34" borderId="42" xfId="0" applyFont="1" applyFill="1" applyBorder="1" applyAlignment="1">
      <alignment horizontal="center" vertical="center"/>
    </xf>
    <xf numFmtId="1" fontId="44" fillId="0" borderId="43" xfId="0" applyNumberFormat="1" applyFont="1" applyFill="1" applyBorder="1" applyAlignment="1">
      <alignment horizontal="center" vertical="center"/>
    </xf>
    <xf numFmtId="0" fontId="32" fillId="35" borderId="36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center" vertical="center"/>
    </xf>
    <xf numFmtId="0" fontId="24" fillId="34" borderId="32" xfId="0" applyFont="1" applyFill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24" fillId="34" borderId="44" xfId="0" applyFont="1" applyFill="1" applyBorder="1" applyAlignment="1">
      <alignment horizontal="center" vertical="center"/>
    </xf>
    <xf numFmtId="0" fontId="34" fillId="35" borderId="45" xfId="0" applyFont="1" applyFill="1" applyBorder="1" applyAlignment="1">
      <alignment horizontal="center" vertical="center"/>
    </xf>
    <xf numFmtId="0" fontId="34" fillId="35" borderId="33" xfId="0" applyFont="1" applyFill="1" applyBorder="1" applyAlignment="1">
      <alignment horizontal="center" vertical="center" shrinkToFit="1"/>
    </xf>
    <xf numFmtId="0" fontId="34" fillId="35" borderId="46" xfId="0" applyFont="1" applyFill="1" applyBorder="1" applyAlignment="1">
      <alignment horizontal="center" vertical="center" shrinkToFit="1"/>
    </xf>
    <xf numFmtId="0" fontId="36" fillId="0" borderId="33" xfId="0" applyFont="1" applyBorder="1" applyAlignment="1">
      <alignment vertical="center" wrapText="1"/>
    </xf>
    <xf numFmtId="0" fontId="36" fillId="0" borderId="37" xfId="0" applyFont="1" applyBorder="1" applyAlignment="1">
      <alignment vertical="center" wrapText="1"/>
    </xf>
    <xf numFmtId="0" fontId="36" fillId="0" borderId="33" xfId="0" applyFont="1" applyFill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34" borderId="47" xfId="0" applyFont="1" applyFill="1" applyBorder="1" applyAlignment="1">
      <alignment horizontal="center" vertical="center"/>
    </xf>
    <xf numFmtId="0" fontId="24" fillId="34" borderId="48" xfId="0" applyFont="1" applyFill="1" applyBorder="1" applyAlignment="1">
      <alignment horizontal="center" vertical="center"/>
    </xf>
    <xf numFmtId="0" fontId="92" fillId="0" borderId="0" xfId="0" applyFont="1" applyBorder="1" applyAlignment="1">
      <alignment/>
    </xf>
    <xf numFmtId="0" fontId="24" fillId="34" borderId="36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left" vertical="center"/>
    </xf>
    <xf numFmtId="0" fontId="30" fillId="35" borderId="33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33" fillId="35" borderId="37" xfId="0" applyFont="1" applyFill="1" applyBorder="1" applyAlignment="1">
      <alignment horizontal="center" vertical="center"/>
    </xf>
    <xf numFmtId="0" fontId="24" fillId="35" borderId="17" xfId="0" applyNumberFormat="1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24" fillId="35" borderId="50" xfId="0" applyNumberFormat="1" applyFont="1" applyFill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/>
    </xf>
    <xf numFmtId="0" fontId="24" fillId="35" borderId="51" xfId="0" applyNumberFormat="1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left" vertical="center"/>
    </xf>
    <xf numFmtId="0" fontId="12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24" fillId="34" borderId="34" xfId="0" applyFont="1" applyFill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 shrinkToFit="1"/>
    </xf>
    <xf numFmtId="0" fontId="24" fillId="35" borderId="35" xfId="0" applyFont="1" applyFill="1" applyBorder="1" applyAlignment="1">
      <alignment horizontal="center" vertical="center" shrinkToFit="1"/>
    </xf>
    <xf numFmtId="0" fontId="48" fillId="0" borderId="0" xfId="0" applyFont="1" applyAlignment="1">
      <alignment/>
    </xf>
    <xf numFmtId="0" fontId="3" fillId="35" borderId="10" xfId="0" applyFont="1" applyFill="1" applyBorder="1" applyAlignment="1">
      <alignment horizontal="center" vertical="center" shrinkToFit="1"/>
    </xf>
    <xf numFmtId="0" fontId="3" fillId="35" borderId="15" xfId="0" applyFont="1" applyFill="1" applyBorder="1" applyAlignment="1">
      <alignment horizontal="center" vertical="center"/>
    </xf>
    <xf numFmtId="0" fontId="24" fillId="35" borderId="53" xfId="0" applyFont="1" applyFill="1" applyBorder="1" applyAlignment="1">
      <alignment horizontal="center" vertical="center" shrinkToFit="1"/>
    </xf>
    <xf numFmtId="0" fontId="24" fillId="35" borderId="54" xfId="0" applyNumberFormat="1" applyFont="1" applyFill="1" applyBorder="1" applyAlignment="1">
      <alignment horizontal="center" vertical="center" shrinkToFit="1"/>
    </xf>
    <xf numFmtId="0" fontId="16" fillId="39" borderId="18" xfId="48" applyFont="1" applyFill="1" applyBorder="1" applyAlignment="1">
      <alignment horizontal="center" vertical="center"/>
      <protection/>
    </xf>
    <xf numFmtId="0" fontId="6" fillId="35" borderId="31" xfId="0" applyFont="1" applyFill="1" applyBorder="1" applyAlignment="1">
      <alignment horizontal="center" vertical="center" shrinkToFit="1"/>
    </xf>
    <xf numFmtId="0" fontId="14" fillId="35" borderId="37" xfId="0" applyFont="1" applyFill="1" applyBorder="1" applyAlignment="1">
      <alignment horizontal="center" vertical="center"/>
    </xf>
    <xf numFmtId="0" fontId="14" fillId="35" borderId="55" xfId="0" applyFont="1" applyFill="1" applyBorder="1" applyAlignment="1">
      <alignment horizontal="center" vertical="center"/>
    </xf>
    <xf numFmtId="0" fontId="14" fillId="35" borderId="39" xfId="0" applyFont="1" applyFill="1" applyBorder="1" applyAlignment="1">
      <alignment horizontal="center" vertical="center"/>
    </xf>
    <xf numFmtId="0" fontId="14" fillId="35" borderId="56" xfId="0" applyFont="1" applyFill="1" applyBorder="1" applyAlignment="1">
      <alignment horizontal="center" vertical="center"/>
    </xf>
    <xf numFmtId="1" fontId="44" fillId="0" borderId="57" xfId="0" applyNumberFormat="1" applyFont="1" applyFill="1" applyBorder="1" applyAlignment="1">
      <alignment horizontal="center" vertical="center"/>
    </xf>
    <xf numFmtId="1" fontId="44" fillId="0" borderId="56" xfId="0" applyNumberFormat="1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58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 shrinkToFit="1"/>
    </xf>
    <xf numFmtId="0" fontId="24" fillId="35" borderId="59" xfId="0" applyFont="1" applyFill="1" applyBorder="1" applyAlignment="1">
      <alignment horizontal="center" vertical="center" shrinkToFit="1"/>
    </xf>
    <xf numFmtId="0" fontId="14" fillId="35" borderId="60" xfId="0" applyFont="1" applyFill="1" applyBorder="1" applyAlignment="1">
      <alignment horizontal="center" vertical="center"/>
    </xf>
    <xf numFmtId="1" fontId="68" fillId="0" borderId="18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center" vertical="center" wrapText="1"/>
    </xf>
    <xf numFmtId="164" fontId="12" fillId="34" borderId="29" xfId="0" applyNumberFormat="1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 shrinkToFit="1"/>
    </xf>
    <xf numFmtId="1" fontId="68" fillId="0" borderId="61" xfId="0" applyNumberFormat="1" applyFont="1" applyFill="1" applyBorder="1" applyAlignment="1">
      <alignment horizontal="center" vertical="center"/>
    </xf>
    <xf numFmtId="1" fontId="68" fillId="0" borderId="60" xfId="0" applyNumberFormat="1" applyFont="1" applyFill="1" applyBorder="1" applyAlignment="1">
      <alignment horizontal="center" vertical="center"/>
    </xf>
    <xf numFmtId="1" fontId="68" fillId="0" borderId="62" xfId="0" applyNumberFormat="1" applyFont="1" applyFill="1" applyBorder="1" applyAlignment="1">
      <alignment horizontal="center" vertical="center"/>
    </xf>
    <xf numFmtId="1" fontId="68" fillId="0" borderId="48" xfId="0" applyNumberFormat="1" applyFont="1" applyFill="1" applyBorder="1" applyAlignment="1">
      <alignment horizontal="center" vertical="center"/>
    </xf>
    <xf numFmtId="1" fontId="68" fillId="0" borderId="57" xfId="0" applyNumberFormat="1" applyFont="1" applyFill="1" applyBorder="1" applyAlignment="1">
      <alignment horizontal="center" vertical="center"/>
    </xf>
    <xf numFmtId="0" fontId="14" fillId="35" borderId="62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vertical="center"/>
    </xf>
    <xf numFmtId="49" fontId="12" fillId="0" borderId="31" xfId="0" applyNumberFormat="1" applyFont="1" applyFill="1" applyBorder="1" applyAlignment="1">
      <alignment horizontal="center" vertical="center"/>
    </xf>
    <xf numFmtId="164" fontId="12" fillId="34" borderId="31" xfId="0" applyNumberFormat="1" applyFont="1" applyFill="1" applyBorder="1" applyAlignment="1">
      <alignment horizontal="center" vertical="center"/>
    </xf>
    <xf numFmtId="0" fontId="14" fillId="35" borderId="63" xfId="0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horizontal="left" vertical="center"/>
    </xf>
    <xf numFmtId="0" fontId="24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4" fillId="35" borderId="64" xfId="0" applyFont="1" applyFill="1" applyBorder="1" applyAlignment="1">
      <alignment horizontal="center" vertical="center"/>
    </xf>
    <xf numFmtId="0" fontId="14" fillId="35" borderId="65" xfId="0" applyFont="1" applyFill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36" fillId="34" borderId="67" xfId="0" applyFont="1" applyFill="1" applyBorder="1" applyAlignment="1">
      <alignment horizontal="left" vertical="center"/>
    </xf>
    <xf numFmtId="0" fontId="24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 shrinkToFit="1"/>
    </xf>
    <xf numFmtId="0" fontId="24" fillId="35" borderId="69" xfId="0" applyFont="1" applyFill="1" applyBorder="1" applyAlignment="1">
      <alignment horizontal="center" vertical="center" shrinkToFit="1"/>
    </xf>
    <xf numFmtId="49" fontId="12" fillId="0" borderId="43" xfId="48" applyNumberFormat="1" applyFont="1" applyFill="1" applyBorder="1" applyAlignment="1">
      <alignment horizontal="center" vertical="center" wrapText="1"/>
      <protection/>
    </xf>
    <xf numFmtId="49" fontId="12" fillId="0" borderId="70" xfId="0" applyNumberFormat="1" applyFont="1" applyFill="1" applyBorder="1" applyAlignment="1">
      <alignment vertical="center"/>
    </xf>
    <xf numFmtId="49" fontId="12" fillId="0" borderId="43" xfId="48" applyNumberFormat="1" applyFont="1" applyFill="1" applyBorder="1" applyAlignment="1">
      <alignment horizontal="center" vertical="center"/>
      <protection/>
    </xf>
    <xf numFmtId="0" fontId="39" fillId="0" borderId="31" xfId="0" applyFont="1" applyBorder="1" applyAlignment="1">
      <alignment horizontal="center" vertical="center" wrapText="1"/>
    </xf>
    <xf numFmtId="0" fontId="3" fillId="35" borderId="63" xfId="0" applyFont="1" applyFill="1" applyBorder="1" applyAlignment="1">
      <alignment horizontal="center" vertical="center"/>
    </xf>
    <xf numFmtId="0" fontId="3" fillId="35" borderId="63" xfId="0" applyFont="1" applyFill="1" applyBorder="1" applyAlignment="1">
      <alignment horizontal="center"/>
    </xf>
    <xf numFmtId="0" fontId="6" fillId="35" borderId="5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/>
    </xf>
    <xf numFmtId="0" fontId="24" fillId="35" borderId="16" xfId="0" applyNumberFormat="1" applyFont="1" applyFill="1" applyBorder="1" applyAlignment="1">
      <alignment horizontal="center" vertical="center"/>
    </xf>
    <xf numFmtId="0" fontId="24" fillId="35" borderId="72" xfId="0" applyNumberFormat="1" applyFont="1" applyFill="1" applyBorder="1" applyAlignment="1">
      <alignment horizontal="center" vertical="center"/>
    </xf>
    <xf numFmtId="1" fontId="68" fillId="0" borderId="55" xfId="0" applyNumberFormat="1" applyFont="1" applyFill="1" applyBorder="1" applyAlignment="1">
      <alignment horizontal="center" vertical="center"/>
    </xf>
    <xf numFmtId="1" fontId="68" fillId="0" borderId="39" xfId="0" applyNumberFormat="1" applyFont="1" applyFill="1" applyBorder="1" applyAlignment="1">
      <alignment horizontal="center" vertical="center"/>
    </xf>
    <xf numFmtId="1" fontId="68" fillId="0" borderId="56" xfId="0" applyNumberFormat="1" applyFont="1" applyFill="1" applyBorder="1" applyAlignment="1">
      <alignment horizontal="center" vertical="center"/>
    </xf>
    <xf numFmtId="0" fontId="16" fillId="0" borderId="57" xfId="48" applyFont="1" applyFill="1" applyBorder="1" applyAlignment="1">
      <alignment horizontal="center" vertical="center"/>
      <protection/>
    </xf>
    <xf numFmtId="0" fontId="40" fillId="0" borderId="57" xfId="48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38" fillId="0" borderId="57" xfId="48" applyFont="1" applyFill="1" applyBorder="1" applyAlignment="1">
      <alignment horizontal="center" vertical="center"/>
      <protection/>
    </xf>
    <xf numFmtId="0" fontId="38" fillId="0" borderId="57" xfId="0" applyFont="1" applyFill="1" applyBorder="1" applyAlignment="1">
      <alignment horizontal="center" vertical="center"/>
    </xf>
    <xf numFmtId="0" fontId="16" fillId="39" borderId="57" xfId="48" applyFont="1" applyFill="1" applyBorder="1" applyAlignment="1">
      <alignment horizontal="center" vertical="center"/>
      <protection/>
    </xf>
    <xf numFmtId="0" fontId="16" fillId="37" borderId="73" xfId="48" applyFont="1" applyFill="1" applyBorder="1" applyAlignment="1">
      <alignment horizontal="center" vertical="center"/>
      <protection/>
    </xf>
    <xf numFmtId="0" fontId="16" fillId="37" borderId="74" xfId="0" applyFont="1" applyFill="1" applyBorder="1" applyAlignment="1">
      <alignment horizontal="center" vertical="center"/>
    </xf>
    <xf numFmtId="0" fontId="16" fillId="37" borderId="74" xfId="48" applyFont="1" applyFill="1" applyBorder="1" applyAlignment="1">
      <alignment horizontal="center" vertical="center"/>
      <protection/>
    </xf>
    <xf numFmtId="0" fontId="12" fillId="35" borderId="75" xfId="0" applyFont="1" applyFill="1" applyBorder="1" applyAlignment="1">
      <alignment horizontal="center" vertical="center" shrinkToFit="1"/>
    </xf>
    <xf numFmtId="0" fontId="12" fillId="35" borderId="76" xfId="0" applyFont="1" applyFill="1" applyBorder="1" applyAlignment="1">
      <alignment horizontal="center" vertical="center" shrinkToFit="1"/>
    </xf>
    <xf numFmtId="0" fontId="14" fillId="35" borderId="70" xfId="0" applyFont="1" applyFill="1" applyBorder="1" applyAlignment="1">
      <alignment horizontal="center" vertical="center"/>
    </xf>
    <xf numFmtId="0" fontId="14" fillId="35" borderId="43" xfId="0" applyFont="1" applyFill="1" applyBorder="1" applyAlignment="1">
      <alignment horizontal="center" vertical="center"/>
    </xf>
    <xf numFmtId="0" fontId="14" fillId="35" borderId="61" xfId="0" applyFont="1" applyFill="1" applyBorder="1" applyAlignment="1">
      <alignment horizontal="center" vertical="center"/>
    </xf>
    <xf numFmtId="1" fontId="68" fillId="0" borderId="77" xfId="0" applyNumberFormat="1" applyFont="1" applyFill="1" applyBorder="1" applyAlignment="1">
      <alignment horizontal="center" vertical="center"/>
    </xf>
    <xf numFmtId="1" fontId="68" fillId="0" borderId="78" xfId="0" applyNumberFormat="1" applyFont="1" applyFill="1" applyBorder="1" applyAlignment="1">
      <alignment horizontal="center" vertical="center"/>
    </xf>
    <xf numFmtId="1" fontId="68" fillId="0" borderId="79" xfId="0" applyNumberFormat="1" applyFont="1" applyFill="1" applyBorder="1" applyAlignment="1">
      <alignment horizontal="center" vertical="center"/>
    </xf>
    <xf numFmtId="0" fontId="24" fillId="35" borderId="80" xfId="0" applyNumberFormat="1" applyFont="1" applyFill="1" applyBorder="1" applyAlignment="1">
      <alignment horizontal="center" vertical="center" shrinkToFit="1"/>
    </xf>
    <xf numFmtId="0" fontId="24" fillId="35" borderId="81" xfId="0" applyNumberFormat="1" applyFont="1" applyFill="1" applyBorder="1" applyAlignment="1">
      <alignment horizontal="center" vertical="center" shrinkToFit="1"/>
    </xf>
    <xf numFmtId="0" fontId="24" fillId="35" borderId="82" xfId="0" applyNumberFormat="1" applyFont="1" applyFill="1" applyBorder="1" applyAlignment="1">
      <alignment horizontal="center" vertical="center"/>
    </xf>
    <xf numFmtId="0" fontId="24" fillId="35" borderId="83" xfId="0" applyFont="1" applyFill="1" applyBorder="1" applyAlignment="1">
      <alignment horizontal="center" vertical="center" shrinkToFit="1"/>
    </xf>
    <xf numFmtId="0" fontId="24" fillId="35" borderId="84" xfId="0" applyNumberFormat="1" applyFont="1" applyFill="1" applyBorder="1" applyAlignment="1">
      <alignment horizontal="center" vertical="center"/>
    </xf>
    <xf numFmtId="0" fontId="24" fillId="35" borderId="85" xfId="0" applyFont="1" applyFill="1" applyBorder="1" applyAlignment="1">
      <alignment horizontal="center" vertical="center" shrinkToFit="1"/>
    </xf>
    <xf numFmtId="0" fontId="24" fillId="35" borderId="86" xfId="0" applyNumberFormat="1" applyFont="1" applyFill="1" applyBorder="1" applyAlignment="1">
      <alignment horizontal="center" vertical="center" shrinkToFit="1"/>
    </xf>
    <xf numFmtId="0" fontId="12" fillId="35" borderId="87" xfId="0" applyFont="1" applyFill="1" applyBorder="1" applyAlignment="1">
      <alignment horizontal="center" vertical="center" shrinkToFit="1"/>
    </xf>
    <xf numFmtId="0" fontId="12" fillId="35" borderId="88" xfId="0" applyFont="1" applyFill="1" applyBorder="1" applyAlignment="1">
      <alignment horizontal="center" vertical="center" shrinkToFit="1"/>
    </xf>
    <xf numFmtId="0" fontId="12" fillId="35" borderId="33" xfId="0" applyFont="1" applyFill="1" applyBorder="1" applyAlignment="1">
      <alignment horizontal="center" vertical="center" shrinkToFit="1"/>
    </xf>
    <xf numFmtId="1" fontId="44" fillId="0" borderId="89" xfId="0" applyNumberFormat="1" applyFont="1" applyFill="1" applyBorder="1" applyAlignment="1">
      <alignment horizontal="center" vertical="center"/>
    </xf>
    <xf numFmtId="1" fontId="44" fillId="0" borderId="90" xfId="0" applyNumberFormat="1" applyFont="1" applyFill="1" applyBorder="1" applyAlignment="1">
      <alignment horizontal="center" vertical="center"/>
    </xf>
    <xf numFmtId="1" fontId="44" fillId="0" borderId="48" xfId="0" applyNumberFormat="1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1" fontId="44" fillId="0" borderId="55" xfId="0" applyNumberFormat="1" applyFont="1" applyFill="1" applyBorder="1" applyAlignment="1">
      <alignment horizontal="center" vertical="center"/>
    </xf>
    <xf numFmtId="0" fontId="16" fillId="0" borderId="24" xfId="48" applyFont="1" applyFill="1" applyBorder="1" applyAlignment="1">
      <alignment horizontal="center" vertical="center"/>
      <protection/>
    </xf>
    <xf numFmtId="0" fontId="14" fillId="35" borderId="78" xfId="0" applyFont="1" applyFill="1" applyBorder="1" applyAlignment="1">
      <alignment horizontal="center" vertical="center"/>
    </xf>
    <xf numFmtId="0" fontId="40" fillId="0" borderId="24" xfId="48" applyFont="1" applyFill="1" applyBorder="1" applyAlignment="1">
      <alignment horizontal="center" vertical="center"/>
      <protection/>
    </xf>
    <xf numFmtId="0" fontId="50" fillId="0" borderId="18" xfId="0" applyFont="1" applyFill="1" applyBorder="1" applyAlignment="1">
      <alignment horizontal="center" vertical="center"/>
    </xf>
    <xf numFmtId="1" fontId="68" fillId="0" borderId="64" xfId="0" applyNumberFormat="1" applyFont="1" applyFill="1" applyBorder="1" applyAlignment="1">
      <alignment horizontal="center" vertical="center"/>
    </xf>
    <xf numFmtId="1" fontId="68" fillId="0" borderId="24" xfId="0" applyNumberFormat="1" applyFont="1" applyFill="1" applyBorder="1" applyAlignment="1">
      <alignment horizontal="center" vertical="center"/>
    </xf>
    <xf numFmtId="0" fontId="33" fillId="35" borderId="27" xfId="0" applyFont="1" applyFill="1" applyBorder="1" applyAlignment="1">
      <alignment horizontal="center" vertical="center"/>
    </xf>
    <xf numFmtId="0" fontId="30" fillId="35" borderId="31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1" fontId="68" fillId="38" borderId="60" xfId="0" applyNumberFormat="1" applyFont="1" applyFill="1" applyBorder="1" applyAlignment="1">
      <alignment horizontal="center" vertical="center"/>
    </xf>
    <xf numFmtId="1" fontId="68" fillId="38" borderId="18" xfId="0" applyNumberFormat="1" applyFont="1" applyFill="1" applyBorder="1" applyAlignment="1">
      <alignment horizontal="center" vertical="center"/>
    </xf>
    <xf numFmtId="1" fontId="68" fillId="38" borderId="78" xfId="0" applyNumberFormat="1" applyFont="1" applyFill="1" applyBorder="1" applyAlignment="1">
      <alignment horizontal="center" vertical="center"/>
    </xf>
    <xf numFmtId="0" fontId="14" fillId="35" borderId="77" xfId="0" applyFont="1" applyFill="1" applyBorder="1" applyAlignment="1">
      <alignment horizontal="center" vertical="center"/>
    </xf>
    <xf numFmtId="0" fontId="14" fillId="35" borderId="79" xfId="0" applyFont="1" applyFill="1" applyBorder="1" applyAlignment="1">
      <alignment horizontal="center" vertical="center"/>
    </xf>
    <xf numFmtId="0" fontId="14" fillId="35" borderId="90" xfId="0" applyFont="1" applyFill="1" applyBorder="1" applyAlignment="1">
      <alignment horizontal="center" vertical="center"/>
    </xf>
    <xf numFmtId="0" fontId="14" fillId="35" borderId="89" xfId="0" applyFont="1" applyFill="1" applyBorder="1" applyAlignment="1">
      <alignment horizontal="center" vertical="center"/>
    </xf>
    <xf numFmtId="1" fontId="68" fillId="38" borderId="39" xfId="0" applyNumberFormat="1" applyFont="1" applyFill="1" applyBorder="1" applyAlignment="1">
      <alignment horizontal="center" vertical="center"/>
    </xf>
    <xf numFmtId="1" fontId="44" fillId="38" borderId="18" xfId="0" applyNumberFormat="1" applyFont="1" applyFill="1" applyBorder="1" applyAlignment="1">
      <alignment horizontal="center" vertical="center"/>
    </xf>
    <xf numFmtId="0" fontId="45" fillId="38" borderId="18" xfId="0" applyFont="1" applyFill="1" applyBorder="1" applyAlignment="1">
      <alignment horizontal="center" vertical="center"/>
    </xf>
    <xf numFmtId="1" fontId="44" fillId="38" borderId="39" xfId="0" applyNumberFormat="1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shrinkToFit="1"/>
    </xf>
    <xf numFmtId="0" fontId="3" fillId="35" borderId="37" xfId="0" applyFont="1" applyFill="1" applyBorder="1" applyAlignment="1">
      <alignment horizontal="center" vertical="center" shrinkToFit="1"/>
    </xf>
    <xf numFmtId="0" fontId="3" fillId="35" borderId="91" xfId="0" applyFont="1" applyFill="1" applyBorder="1" applyAlignment="1">
      <alignment horizontal="center" vertical="center"/>
    </xf>
    <xf numFmtId="0" fontId="3" fillId="35" borderId="92" xfId="0" applyFont="1" applyFill="1" applyBorder="1" applyAlignment="1">
      <alignment horizontal="center" vertical="center"/>
    </xf>
    <xf numFmtId="0" fontId="3" fillId="35" borderId="93" xfId="0" applyFont="1" applyFill="1" applyBorder="1" applyAlignment="1">
      <alignment horizontal="center" vertical="center"/>
    </xf>
    <xf numFmtId="0" fontId="3" fillId="35" borderId="94" xfId="0" applyFont="1" applyFill="1" applyBorder="1" applyAlignment="1">
      <alignment horizontal="center" vertical="center"/>
    </xf>
    <xf numFmtId="0" fontId="3" fillId="35" borderId="95" xfId="0" applyFont="1" applyFill="1" applyBorder="1" applyAlignment="1">
      <alignment horizontal="center" vertical="center"/>
    </xf>
    <xf numFmtId="0" fontId="3" fillId="35" borderId="96" xfId="0" applyFont="1" applyFill="1" applyBorder="1" applyAlignment="1">
      <alignment horizontal="center" vertical="center"/>
    </xf>
    <xf numFmtId="0" fontId="3" fillId="34" borderId="9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3" fillId="34" borderId="9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98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99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0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98" xfId="0" applyFont="1" applyFill="1" applyBorder="1" applyAlignment="1">
      <alignment horizontal="center"/>
    </xf>
    <xf numFmtId="0" fontId="16" fillId="40" borderId="101" xfId="48" applyFont="1" applyFill="1" applyBorder="1" applyAlignment="1">
      <alignment horizontal="center" vertical="center"/>
      <protection/>
    </xf>
    <xf numFmtId="0" fontId="16" fillId="40" borderId="102" xfId="48" applyFont="1" applyFill="1" applyBorder="1" applyAlignment="1">
      <alignment horizontal="center" vertical="center"/>
      <protection/>
    </xf>
    <xf numFmtId="0" fontId="16" fillId="40" borderId="103" xfId="48" applyFont="1" applyFill="1" applyBorder="1" applyAlignment="1">
      <alignment horizontal="center" vertical="center"/>
      <protection/>
    </xf>
    <xf numFmtId="0" fontId="16" fillId="40" borderId="104" xfId="48" applyFont="1" applyFill="1" applyBorder="1" applyAlignment="1">
      <alignment horizontal="center" vertical="center"/>
      <protection/>
    </xf>
    <xf numFmtId="0" fontId="40" fillId="8" borderId="105" xfId="48" applyFont="1" applyFill="1" applyBorder="1" applyAlignment="1">
      <alignment horizontal="center" vertical="center"/>
      <protection/>
    </xf>
    <xf numFmtId="0" fontId="40" fillId="8" borderId="106" xfId="48" applyFont="1" applyFill="1" applyBorder="1" applyAlignment="1">
      <alignment horizontal="center" vertical="center"/>
      <protection/>
    </xf>
    <xf numFmtId="0" fontId="40" fillId="8" borderId="107" xfId="48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top" wrapText="1"/>
    </xf>
    <xf numFmtId="0" fontId="3" fillId="0" borderId="109" xfId="0" applyFont="1" applyFill="1" applyBorder="1" applyAlignment="1">
      <alignment horizontal="center" vertical="top" wrapText="1"/>
    </xf>
    <xf numFmtId="0" fontId="3" fillId="0" borderId="110" xfId="0" applyFont="1" applyFill="1" applyBorder="1" applyAlignment="1">
      <alignment horizontal="center" vertical="top" wrapText="1"/>
    </xf>
    <xf numFmtId="0" fontId="3" fillId="0" borderId="1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2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99" xfId="0" applyFont="1" applyFill="1" applyBorder="1" applyAlignment="1">
      <alignment horizontal="center" vertical="center" wrapText="1"/>
    </xf>
    <xf numFmtId="0" fontId="14" fillId="35" borderId="26" xfId="0" applyFont="1" applyFill="1" applyBorder="1" applyAlignment="1">
      <alignment horizontal="center" vertical="center" shrinkToFit="1"/>
    </xf>
    <xf numFmtId="0" fontId="14" fillId="35" borderId="37" xfId="0" applyFont="1" applyFill="1" applyBorder="1" applyAlignment="1">
      <alignment horizontal="center" vertical="center" shrinkToFit="1"/>
    </xf>
    <xf numFmtId="0" fontId="14" fillId="35" borderId="113" xfId="0" applyFont="1" applyFill="1" applyBorder="1" applyAlignment="1">
      <alignment horizontal="center" vertical="center" shrinkToFit="1"/>
    </xf>
    <xf numFmtId="0" fontId="14" fillId="35" borderId="88" xfId="0" applyFont="1" applyFill="1" applyBorder="1" applyAlignment="1">
      <alignment horizontal="center" vertical="center" shrinkToFit="1"/>
    </xf>
    <xf numFmtId="0" fontId="14" fillId="35" borderId="114" xfId="0" applyFont="1" applyFill="1" applyBorder="1" applyAlignment="1">
      <alignment horizontal="center" vertical="center"/>
    </xf>
    <xf numFmtId="0" fontId="14" fillId="35" borderId="115" xfId="0" applyFont="1" applyFill="1" applyBorder="1" applyAlignment="1">
      <alignment horizontal="center" vertical="center"/>
    </xf>
    <xf numFmtId="0" fontId="14" fillId="34" borderId="9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7" fillId="34" borderId="13" xfId="0" applyFont="1" applyFill="1" applyBorder="1" applyAlignment="1">
      <alignment horizontal="center"/>
    </xf>
    <xf numFmtId="0" fontId="17" fillId="34" borderId="98" xfId="0" applyFont="1" applyFill="1" applyBorder="1" applyAlignment="1">
      <alignment horizontal="center"/>
    </xf>
    <xf numFmtId="0" fontId="14" fillId="0" borderId="99" xfId="0" applyFont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/>
    </xf>
    <xf numFmtId="0" fontId="14" fillId="34" borderId="100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34" borderId="12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16" xfId="0" applyFont="1" applyFill="1" applyBorder="1" applyAlignment="1">
      <alignment horizontal="center" vertical="top" wrapText="1"/>
    </xf>
    <xf numFmtId="0" fontId="14" fillId="35" borderId="26" xfId="0" applyFont="1" applyFill="1" applyBorder="1" applyAlignment="1">
      <alignment horizontal="center" vertical="center"/>
    </xf>
    <xf numFmtId="0" fontId="14" fillId="35" borderId="63" xfId="0" applyFont="1" applyFill="1" applyBorder="1" applyAlignment="1">
      <alignment horizontal="center" vertical="center"/>
    </xf>
    <xf numFmtId="0" fontId="14" fillId="35" borderId="93" xfId="0" applyFont="1" applyFill="1" applyBorder="1" applyAlignment="1">
      <alignment horizontal="center" vertical="center"/>
    </xf>
    <xf numFmtId="0" fontId="14" fillId="35" borderId="94" xfId="0" applyFont="1" applyFill="1" applyBorder="1" applyAlignment="1">
      <alignment horizontal="center" vertical="center"/>
    </xf>
    <xf numFmtId="0" fontId="14" fillId="35" borderId="117" xfId="0" applyFont="1" applyFill="1" applyBorder="1" applyAlignment="1">
      <alignment horizontal="center" vertical="center"/>
    </xf>
    <xf numFmtId="0" fontId="14" fillId="35" borderId="72" xfId="0" applyFont="1" applyFill="1" applyBorder="1" applyAlignment="1">
      <alignment horizontal="center" vertical="center"/>
    </xf>
    <xf numFmtId="0" fontId="14" fillId="34" borderId="97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99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/>
    </xf>
    <xf numFmtId="0" fontId="14" fillId="34" borderId="98" xfId="0" applyFont="1" applyFill="1" applyBorder="1" applyAlignment="1">
      <alignment horizontal="center"/>
    </xf>
    <xf numFmtId="0" fontId="16" fillId="40" borderId="19" xfId="48" applyFont="1" applyFill="1" applyBorder="1" applyAlignment="1">
      <alignment horizontal="center" vertical="center"/>
      <protection/>
    </xf>
    <xf numFmtId="0" fontId="16" fillId="3" borderId="103" xfId="48" applyFont="1" applyFill="1" applyBorder="1" applyAlignment="1">
      <alignment horizontal="center" vertical="center"/>
      <protection/>
    </xf>
    <xf numFmtId="0" fontId="16" fillId="3" borderId="104" xfId="48" applyFont="1" applyFill="1" applyBorder="1" applyAlignment="1">
      <alignment horizontal="center" vertical="center"/>
      <protection/>
    </xf>
    <xf numFmtId="0" fontId="17" fillId="34" borderId="14" xfId="0" applyFont="1" applyFill="1" applyBorder="1" applyAlignment="1">
      <alignment horizontal="center" wrapText="1"/>
    </xf>
    <xf numFmtId="0" fontId="17" fillId="34" borderId="99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/>
    </xf>
    <xf numFmtId="0" fontId="16" fillId="40" borderId="118" xfId="48" applyFont="1" applyFill="1" applyBorder="1" applyAlignment="1">
      <alignment horizontal="center" vertical="center"/>
      <protection/>
    </xf>
    <xf numFmtId="0" fontId="16" fillId="40" borderId="119" xfId="48" applyFont="1" applyFill="1" applyBorder="1" applyAlignment="1">
      <alignment horizontal="center" vertical="center"/>
      <protection/>
    </xf>
    <xf numFmtId="0" fontId="26" fillId="0" borderId="116" xfId="0" applyFont="1" applyBorder="1" applyAlignment="1">
      <alignment horizontal="center" vertical="center" wrapText="1"/>
    </xf>
    <xf numFmtId="0" fontId="29" fillId="35" borderId="32" xfId="0" applyFont="1" applyFill="1" applyBorder="1" applyAlignment="1">
      <alignment horizontal="center" vertical="center"/>
    </xf>
    <xf numFmtId="0" fontId="29" fillId="35" borderId="120" xfId="0" applyFont="1" applyFill="1" applyBorder="1" applyAlignment="1">
      <alignment horizontal="center" vertical="center"/>
    </xf>
    <xf numFmtId="0" fontId="31" fillId="35" borderId="33" xfId="0" applyFont="1" applyFill="1" applyBorder="1" applyAlignment="1">
      <alignment horizontal="center" vertical="center"/>
    </xf>
    <xf numFmtId="0" fontId="31" fillId="35" borderId="91" xfId="0" applyFont="1" applyFill="1" applyBorder="1" applyAlignment="1">
      <alignment horizontal="center" vertical="center"/>
    </xf>
    <xf numFmtId="0" fontId="30" fillId="35" borderId="33" xfId="0" applyFont="1" applyFill="1" applyBorder="1" applyAlignment="1">
      <alignment horizontal="center" vertical="center"/>
    </xf>
    <xf numFmtId="0" fontId="30" fillId="35" borderId="91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 shrinkToFit="1"/>
    </xf>
    <xf numFmtId="0" fontId="32" fillId="35" borderId="37" xfId="0" applyFont="1" applyFill="1" applyBorder="1" applyAlignment="1">
      <alignment horizontal="center" vertical="center" shrinkToFit="1"/>
    </xf>
    <xf numFmtId="0" fontId="32" fillId="35" borderId="46" xfId="0" applyFont="1" applyFill="1" applyBorder="1" applyAlignment="1">
      <alignment horizontal="center" vertical="center" shrinkToFit="1"/>
    </xf>
    <xf numFmtId="0" fontId="32" fillId="35" borderId="41" xfId="0" applyFont="1" applyFill="1" applyBorder="1" applyAlignment="1">
      <alignment horizontal="center" vertical="center" shrinkToFit="1"/>
    </xf>
    <xf numFmtId="0" fontId="32" fillId="35" borderId="45" xfId="0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 vertical="center"/>
    </xf>
    <xf numFmtId="0" fontId="29" fillId="35" borderId="42" xfId="0" applyFont="1" applyFill="1" applyBorder="1" applyAlignment="1">
      <alignment horizontal="center" vertical="center"/>
    </xf>
    <xf numFmtId="0" fontId="29" fillId="35" borderId="121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122" xfId="0" applyFont="1" applyFill="1" applyBorder="1" applyAlignment="1">
      <alignment horizontal="center" vertical="center"/>
    </xf>
    <xf numFmtId="0" fontId="30" fillId="35" borderId="29" xfId="0" applyFont="1" applyFill="1" applyBorder="1" applyAlignment="1">
      <alignment horizontal="center" vertical="center"/>
    </xf>
    <xf numFmtId="0" fontId="30" fillId="35" borderId="123" xfId="0" applyFont="1" applyFill="1" applyBorder="1" applyAlignment="1">
      <alignment horizontal="center" vertical="center"/>
    </xf>
    <xf numFmtId="0" fontId="17" fillId="34" borderId="98" xfId="0" applyFont="1" applyFill="1" applyBorder="1" applyAlignment="1">
      <alignment horizontal="center" vertical="center"/>
    </xf>
    <xf numFmtId="0" fontId="30" fillId="35" borderId="44" xfId="0" applyFont="1" applyFill="1" applyBorder="1" applyAlignment="1">
      <alignment horizontal="center" vertical="center"/>
    </xf>
    <xf numFmtId="0" fontId="14" fillId="35" borderId="91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14" fillId="35" borderId="124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44" fillId="40" borderId="125" xfId="48" applyFont="1" applyFill="1" applyBorder="1" applyAlignment="1">
      <alignment horizontal="center" vertical="center"/>
      <protection/>
    </xf>
    <xf numFmtId="0" fontId="44" fillId="40" borderId="126" xfId="48" applyFont="1" applyFill="1" applyBorder="1" applyAlignment="1">
      <alignment horizontal="center" vertical="center"/>
      <protection/>
    </xf>
    <xf numFmtId="0" fontId="44" fillId="40" borderId="127" xfId="48" applyFont="1" applyFill="1" applyBorder="1" applyAlignment="1">
      <alignment horizontal="center" vertical="center"/>
      <protection/>
    </xf>
    <xf numFmtId="0" fontId="46" fillId="0" borderId="116" xfId="0" applyFont="1" applyFill="1" applyBorder="1" applyAlignment="1">
      <alignment horizontal="center" vertical="top" wrapText="1"/>
    </xf>
    <xf numFmtId="0" fontId="14" fillId="35" borderId="44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0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 shrinkToFit="1"/>
    </xf>
    <xf numFmtId="0" fontId="14" fillId="35" borderId="46" xfId="0" applyFont="1" applyFill="1" applyBorder="1" applyAlignment="1">
      <alignment horizontal="center" vertical="center" shrinkToFit="1"/>
    </xf>
    <xf numFmtId="0" fontId="14" fillId="35" borderId="41" xfId="0" applyFont="1" applyFill="1" applyBorder="1" applyAlignment="1">
      <alignment horizontal="center" vertical="center" shrinkToFit="1"/>
    </xf>
    <xf numFmtId="0" fontId="14" fillId="35" borderId="128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/>
    </xf>
    <xf numFmtId="0" fontId="14" fillId="35" borderId="129" xfId="0" applyFont="1" applyFill="1" applyBorder="1" applyAlignment="1">
      <alignment horizontal="center" vertical="center"/>
    </xf>
    <xf numFmtId="0" fontId="14" fillId="35" borderId="53" xfId="0" applyFont="1" applyFill="1" applyBorder="1" applyAlignment="1">
      <alignment horizontal="center" vertical="center"/>
    </xf>
    <xf numFmtId="0" fontId="14" fillId="35" borderId="87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2" fillId="35" borderId="130" xfId="0" applyFont="1" applyFill="1" applyBorder="1" applyAlignment="1">
      <alignment horizontal="center" vertical="center"/>
    </xf>
    <xf numFmtId="0" fontId="32" fillId="35" borderId="71" xfId="0" applyFont="1" applyFill="1" applyBorder="1" applyAlignment="1">
      <alignment horizontal="center" vertical="center"/>
    </xf>
    <xf numFmtId="0" fontId="32" fillId="35" borderId="131" xfId="0" applyFont="1" applyFill="1" applyBorder="1" applyAlignment="1">
      <alignment horizontal="center" vertical="center"/>
    </xf>
    <xf numFmtId="0" fontId="32" fillId="35" borderId="72" xfId="0" applyFont="1" applyFill="1" applyBorder="1" applyAlignment="1">
      <alignment horizontal="center" vertical="center"/>
    </xf>
    <xf numFmtId="0" fontId="32" fillId="35" borderId="129" xfId="0" applyFont="1" applyFill="1" applyBorder="1" applyAlignment="1">
      <alignment horizontal="center" vertical="center" shrinkToFit="1"/>
    </xf>
    <xf numFmtId="0" fontId="32" fillId="35" borderId="53" xfId="0" applyFont="1" applyFill="1" applyBorder="1" applyAlignment="1">
      <alignment horizontal="center" vertical="center" shrinkToFit="1"/>
    </xf>
    <xf numFmtId="0" fontId="32" fillId="35" borderId="132" xfId="0" applyFont="1" applyFill="1" applyBorder="1" applyAlignment="1">
      <alignment horizontal="center" vertical="center" shrinkToFit="1"/>
    </xf>
    <xf numFmtId="0" fontId="32" fillId="35" borderId="54" xfId="0" applyFont="1" applyFill="1" applyBorder="1" applyAlignment="1">
      <alignment horizontal="center" vertical="center" shrinkToFit="1"/>
    </xf>
    <xf numFmtId="0" fontId="32" fillId="35" borderId="128" xfId="0" applyFont="1" applyFill="1" applyBorder="1" applyAlignment="1">
      <alignment horizontal="center" vertical="center"/>
    </xf>
    <xf numFmtId="0" fontId="32" fillId="35" borderId="52" xfId="0" applyFont="1" applyFill="1" applyBorder="1" applyAlignment="1">
      <alignment horizontal="center" vertical="center"/>
    </xf>
    <xf numFmtId="0" fontId="32" fillId="35" borderId="133" xfId="0" applyFont="1" applyFill="1" applyBorder="1" applyAlignment="1">
      <alignment horizontal="center" vertical="center"/>
    </xf>
    <xf numFmtId="0" fontId="32" fillId="35" borderId="120" xfId="0" applyFont="1" applyFill="1" applyBorder="1" applyAlignment="1">
      <alignment horizontal="center" vertical="center"/>
    </xf>
    <xf numFmtId="0" fontId="32" fillId="35" borderId="44" xfId="0" applyFont="1" applyFill="1" applyBorder="1" applyAlignment="1">
      <alignment horizontal="center" vertical="center"/>
    </xf>
    <xf numFmtId="0" fontId="32" fillId="35" borderId="3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2" fillId="35" borderId="32" xfId="0" applyFont="1" applyFill="1" applyBorder="1" applyAlignment="1">
      <alignment horizontal="center" vertical="center"/>
    </xf>
    <xf numFmtId="0" fontId="32" fillId="35" borderId="36" xfId="0" applyFont="1" applyFill="1" applyBorder="1" applyAlignment="1">
      <alignment horizontal="center" vertical="center"/>
    </xf>
    <xf numFmtId="0" fontId="32" fillId="41" borderId="66" xfId="0" applyFont="1" applyFill="1" applyBorder="1" applyAlignment="1">
      <alignment horizontal="center" vertical="center"/>
    </xf>
    <xf numFmtId="0" fontId="32" fillId="41" borderId="67" xfId="0" applyFont="1" applyFill="1" applyBorder="1" applyAlignment="1">
      <alignment horizontal="center" vertical="center"/>
    </xf>
    <xf numFmtId="0" fontId="32" fillId="41" borderId="53" xfId="0" applyFont="1" applyFill="1" applyBorder="1" applyAlignment="1">
      <alignment horizontal="center" vertical="center"/>
    </xf>
    <xf numFmtId="0" fontId="32" fillId="41" borderId="69" xfId="0" applyFont="1" applyFill="1" applyBorder="1" applyAlignment="1">
      <alignment horizontal="center" vertical="center"/>
    </xf>
    <xf numFmtId="0" fontId="69" fillId="0" borderId="134" xfId="48" applyFont="1" applyFill="1" applyBorder="1" applyAlignment="1">
      <alignment horizontal="center" vertical="center"/>
      <protection/>
    </xf>
    <xf numFmtId="0" fontId="69" fillId="0" borderId="134" xfId="0" applyFont="1" applyFill="1" applyBorder="1" applyAlignment="1">
      <alignment horizontal="center" vertical="center"/>
    </xf>
    <xf numFmtId="0" fontId="69" fillId="38" borderId="134" xfId="48" applyFont="1" applyFill="1" applyBorder="1" applyAlignment="1">
      <alignment horizontal="center" vertical="center"/>
      <protection/>
    </xf>
    <xf numFmtId="0" fontId="70" fillId="0" borderId="134" xfId="48" applyFont="1" applyFill="1" applyBorder="1" applyAlignment="1">
      <alignment horizontal="center" vertical="center"/>
      <protection/>
    </xf>
    <xf numFmtId="0" fontId="70" fillId="38" borderId="134" xfId="48" applyFont="1" applyFill="1" applyBorder="1" applyAlignment="1">
      <alignment horizontal="center" vertical="center"/>
      <protection/>
    </xf>
    <xf numFmtId="0" fontId="69" fillId="0" borderId="135" xfId="0" applyFont="1" applyFill="1" applyBorder="1" applyAlignment="1">
      <alignment horizontal="center" vertical="center"/>
    </xf>
    <xf numFmtId="0" fontId="69" fillId="0" borderId="136" xfId="48" applyFont="1" applyFill="1" applyBorder="1" applyAlignment="1">
      <alignment horizontal="center" vertical="center"/>
      <protection/>
    </xf>
    <xf numFmtId="0" fontId="24" fillId="34" borderId="137" xfId="0" applyFont="1" applyFill="1" applyBorder="1" applyAlignment="1">
      <alignment horizontal="center" vertical="center"/>
    </xf>
    <xf numFmtId="1" fontId="44" fillId="38" borderId="43" xfId="0" applyNumberFormat="1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93" fillId="0" borderId="18" xfId="48" applyFont="1" applyFill="1" applyBorder="1" applyAlignment="1">
      <alignment horizontal="center" vertical="center"/>
      <protection/>
    </xf>
    <xf numFmtId="0" fontId="93" fillId="38" borderId="18" xfId="48" applyFont="1" applyFill="1" applyBorder="1" applyAlignment="1">
      <alignment horizontal="center" vertical="center"/>
      <protection/>
    </xf>
    <xf numFmtId="0" fontId="94" fillId="0" borderId="18" xfId="48" applyFont="1" applyFill="1" applyBorder="1" applyAlignment="1">
      <alignment horizontal="center" vertical="center"/>
      <protection/>
    </xf>
    <xf numFmtId="0" fontId="94" fillId="38" borderId="18" xfId="48" applyFont="1" applyFill="1" applyBorder="1" applyAlignment="1">
      <alignment horizontal="center" vertical="center"/>
      <protection/>
    </xf>
    <xf numFmtId="0" fontId="93" fillId="0" borderId="57" xfId="48" applyFont="1" applyFill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0"/>
  <sheetViews>
    <sheetView zoomScale="130" zoomScaleNormal="130" zoomScalePageLayoutView="0" workbookViewId="0" topLeftCell="A1">
      <selection activeCell="AA34" sqref="AA34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6" width="3.28125" style="2" customWidth="1"/>
    <col min="37" max="235" width="9.140625" style="1" customWidth="1"/>
    <col min="236" max="16384" width="11.57421875" style="1" customWidth="1"/>
  </cols>
  <sheetData>
    <row r="1" spans="1:36" ht="12.75" customHeight="1">
      <c r="A1" s="367" t="s">
        <v>399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9"/>
    </row>
    <row r="2" spans="1:36" ht="12.75" customHeight="1">
      <c r="A2" s="370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2"/>
    </row>
    <row r="3" spans="1:36" ht="12.75" customHeight="1" thickBot="1">
      <c r="A3" s="370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2"/>
    </row>
    <row r="4" spans="1:36" ht="12" customHeight="1">
      <c r="A4" s="338" t="s">
        <v>0</v>
      </c>
      <c r="B4" s="147" t="s">
        <v>1</v>
      </c>
      <c r="C4" s="146" t="s">
        <v>2</v>
      </c>
      <c r="D4" s="338" t="s">
        <v>3</v>
      </c>
      <c r="E4" s="340" t="s">
        <v>4</v>
      </c>
      <c r="F4" s="252">
        <v>1</v>
      </c>
      <c r="G4" s="230">
        <v>2</v>
      </c>
      <c r="H4" s="230">
        <v>3</v>
      </c>
      <c r="I4" s="230">
        <v>4</v>
      </c>
      <c r="J4" s="230">
        <v>5</v>
      </c>
      <c r="K4" s="230">
        <v>6</v>
      </c>
      <c r="L4" s="230">
        <v>7</v>
      </c>
      <c r="M4" s="230">
        <v>8</v>
      </c>
      <c r="N4" s="230">
        <v>9</v>
      </c>
      <c r="O4" s="230">
        <v>10</v>
      </c>
      <c r="P4" s="230">
        <v>11</v>
      </c>
      <c r="Q4" s="230">
        <v>12</v>
      </c>
      <c r="R4" s="230">
        <v>13</v>
      </c>
      <c r="S4" s="230">
        <v>14</v>
      </c>
      <c r="T4" s="230">
        <v>15</v>
      </c>
      <c r="U4" s="230">
        <v>16</v>
      </c>
      <c r="V4" s="230">
        <v>17</v>
      </c>
      <c r="W4" s="230">
        <v>18</v>
      </c>
      <c r="X4" s="230">
        <v>19</v>
      </c>
      <c r="Y4" s="230">
        <v>20</v>
      </c>
      <c r="Z4" s="230">
        <v>21</v>
      </c>
      <c r="AA4" s="230">
        <v>22</v>
      </c>
      <c r="AB4" s="230">
        <v>23</v>
      </c>
      <c r="AC4" s="230">
        <v>24</v>
      </c>
      <c r="AD4" s="230">
        <v>25</v>
      </c>
      <c r="AE4" s="230">
        <v>26</v>
      </c>
      <c r="AF4" s="230">
        <v>27</v>
      </c>
      <c r="AG4" s="242">
        <v>28</v>
      </c>
      <c r="AH4" s="342" t="s">
        <v>5</v>
      </c>
      <c r="AI4" s="336" t="s">
        <v>6</v>
      </c>
      <c r="AJ4" s="336" t="s">
        <v>7</v>
      </c>
    </row>
    <row r="5" spans="1:36" ht="12" customHeight="1" thickBot="1">
      <c r="A5" s="339"/>
      <c r="B5" s="265" t="s">
        <v>8</v>
      </c>
      <c r="C5" s="266" t="s">
        <v>9</v>
      </c>
      <c r="D5" s="339"/>
      <c r="E5" s="341"/>
      <c r="F5" s="220" t="s">
        <v>10</v>
      </c>
      <c r="G5" s="220" t="s">
        <v>11</v>
      </c>
      <c r="H5" s="220" t="s">
        <v>11</v>
      </c>
      <c r="I5" s="220" t="s">
        <v>12</v>
      </c>
      <c r="J5" s="220" t="s">
        <v>12</v>
      </c>
      <c r="K5" s="220" t="s">
        <v>13</v>
      </c>
      <c r="L5" s="220" t="s">
        <v>12</v>
      </c>
      <c r="M5" s="220" t="s">
        <v>10</v>
      </c>
      <c r="N5" s="220" t="s">
        <v>11</v>
      </c>
      <c r="O5" s="220" t="s">
        <v>11</v>
      </c>
      <c r="P5" s="220" t="s">
        <v>12</v>
      </c>
      <c r="Q5" s="220" t="s">
        <v>12</v>
      </c>
      <c r="R5" s="220" t="s">
        <v>13</v>
      </c>
      <c r="S5" s="220" t="s">
        <v>12</v>
      </c>
      <c r="T5" s="220" t="s">
        <v>10</v>
      </c>
      <c r="U5" s="220" t="s">
        <v>11</v>
      </c>
      <c r="V5" s="220" t="s">
        <v>11</v>
      </c>
      <c r="W5" s="220" t="s">
        <v>12</v>
      </c>
      <c r="X5" s="220" t="s">
        <v>12</v>
      </c>
      <c r="Y5" s="220" t="s">
        <v>13</v>
      </c>
      <c r="Z5" s="220" t="s">
        <v>12</v>
      </c>
      <c r="AA5" s="220" t="s">
        <v>10</v>
      </c>
      <c r="AB5" s="220" t="s">
        <v>11</v>
      </c>
      <c r="AC5" s="220" t="s">
        <v>11</v>
      </c>
      <c r="AD5" s="220" t="s">
        <v>12</v>
      </c>
      <c r="AE5" s="220" t="s">
        <v>12</v>
      </c>
      <c r="AF5" s="220" t="s">
        <v>13</v>
      </c>
      <c r="AG5" s="221" t="s">
        <v>12</v>
      </c>
      <c r="AH5" s="343"/>
      <c r="AI5" s="337"/>
      <c r="AJ5" s="337"/>
    </row>
    <row r="6" spans="1:36" ht="12" customHeight="1">
      <c r="A6" s="261" t="s">
        <v>320</v>
      </c>
      <c r="B6" s="262" t="s">
        <v>319</v>
      </c>
      <c r="C6" s="263">
        <v>109874</v>
      </c>
      <c r="D6" s="264" t="s">
        <v>322</v>
      </c>
      <c r="E6" s="246" t="s">
        <v>321</v>
      </c>
      <c r="F6" s="490" t="s">
        <v>447</v>
      </c>
      <c r="G6" s="490" t="s">
        <v>447</v>
      </c>
      <c r="H6" s="112" t="s">
        <v>357</v>
      </c>
      <c r="I6" s="112" t="s">
        <v>357</v>
      </c>
      <c r="J6" s="151" t="s">
        <v>357</v>
      </c>
      <c r="K6" s="155" t="s">
        <v>357</v>
      </c>
      <c r="L6" s="116" t="s">
        <v>358</v>
      </c>
      <c r="M6" s="116" t="s">
        <v>356</v>
      </c>
      <c r="N6" s="116" t="s">
        <v>356</v>
      </c>
      <c r="O6" s="114" t="s">
        <v>360</v>
      </c>
      <c r="P6" s="116" t="s">
        <v>356</v>
      </c>
      <c r="Q6" s="152" t="s">
        <v>360</v>
      </c>
      <c r="R6" s="151" t="s">
        <v>357</v>
      </c>
      <c r="S6" s="116" t="s">
        <v>358</v>
      </c>
      <c r="T6" s="116" t="s">
        <v>356</v>
      </c>
      <c r="U6" s="116" t="s">
        <v>356</v>
      </c>
      <c r="V6" s="116" t="s">
        <v>356</v>
      </c>
      <c r="W6" s="116" t="s">
        <v>356</v>
      </c>
      <c r="X6" s="151" t="s">
        <v>357</v>
      </c>
      <c r="Y6" s="156" t="s">
        <v>357</v>
      </c>
      <c r="Z6" s="116" t="s">
        <v>358</v>
      </c>
      <c r="AA6" s="116" t="s">
        <v>356</v>
      </c>
      <c r="AB6" s="116" t="s">
        <v>356</v>
      </c>
      <c r="AC6" s="116" t="s">
        <v>356</v>
      </c>
      <c r="AD6" s="116" t="s">
        <v>356</v>
      </c>
      <c r="AE6" s="152" t="s">
        <v>360</v>
      </c>
      <c r="AF6" s="156" t="s">
        <v>357</v>
      </c>
      <c r="AG6" s="276" t="s">
        <v>356</v>
      </c>
      <c r="AH6" s="267">
        <v>120</v>
      </c>
      <c r="AI6" s="217">
        <f>COUNTIF(E6:AG6,"M")*6+COUNTIF(E6:AG6,"P")*12+COUNTIF(E6:AG6,"T")*6+COUNTIF(E6:AG6,"P#")*12+COUNTIF(E6:AG6,"M#")*6+COUNTIF(E6:AG6,"M/T#")*12+COUNTIF(E6:AG6,"M#/T")*12+COUNTIF(E6:AG6,"T#")*6+COUNTIF(E6:AG6,"I#")*6+COUNTIF(E6:AG6,"N##")*12+COUNTIF(E6:AG6,"AF")*6+COUNTIF(E6:AG6,"FE")*6+COUNTIF(E6:AG6,"N")*12+COUNTIF(E6:AG6,"N#")*12+COUNTIF(E6:AG6,"T#/N#")*18+COUNTIF(E6:AG6,"T/N")*18+COUNTIF(E6:AG6,"M1")*6+COUNTIF(E6:AG6,"T1")*6+COUNTIF(E6:AG6,"P1")*12+COUNTIF(E6:AG6,"M1#")*6+COUNTIF(E6:AG6,"T1#")*6+COUNTIF(E6:AG6,"P1#")*12+COUNTIF(E6:AG6,"C#")*6+COUNTIF(E6:AG6,"I")*6+COUNTIF(E6:AG6,"T#/N")*18+COUNTIF(E6:AG6,"T#/N##")*18+COUNTIF(E6:AG6,"M#/N")*18+COUNTIF(E6:AG6,"M#/T#")*12+COUNTIF(E6:AG6,"M/T")*12</f>
        <v>150</v>
      </c>
      <c r="AJ6" s="217">
        <f>SUM(AI6-120)</f>
        <v>30</v>
      </c>
    </row>
    <row r="7" spans="1:36" ht="12" customHeight="1">
      <c r="A7" s="100" t="s">
        <v>317</v>
      </c>
      <c r="B7" s="99" t="s">
        <v>313</v>
      </c>
      <c r="C7" s="102" t="s">
        <v>315</v>
      </c>
      <c r="D7" s="28" t="s">
        <v>45</v>
      </c>
      <c r="E7" s="120" t="s">
        <v>113</v>
      </c>
      <c r="F7" s="113" t="s">
        <v>359</v>
      </c>
      <c r="G7" s="112" t="s">
        <v>359</v>
      </c>
      <c r="H7" s="112" t="s">
        <v>359</v>
      </c>
      <c r="I7" s="112" t="s">
        <v>359</v>
      </c>
      <c r="J7" s="151" t="s">
        <v>357</v>
      </c>
      <c r="K7" s="155" t="s">
        <v>357</v>
      </c>
      <c r="L7" s="113" t="s">
        <v>356</v>
      </c>
      <c r="M7" s="113" t="s">
        <v>356</v>
      </c>
      <c r="N7" s="113" t="s">
        <v>356</v>
      </c>
      <c r="O7" s="116" t="s">
        <v>357</v>
      </c>
      <c r="P7" s="113" t="s">
        <v>357</v>
      </c>
      <c r="Q7" s="151" t="s">
        <v>357</v>
      </c>
      <c r="R7" s="155" t="s">
        <v>357</v>
      </c>
      <c r="S7" s="112" t="s">
        <v>356</v>
      </c>
      <c r="T7" s="112" t="s">
        <v>356</v>
      </c>
      <c r="U7" s="113" t="s">
        <v>356</v>
      </c>
      <c r="V7" s="114" t="s">
        <v>360</v>
      </c>
      <c r="W7" s="112" t="s">
        <v>356</v>
      </c>
      <c r="X7" s="151" t="s">
        <v>358</v>
      </c>
      <c r="Y7" s="151" t="s">
        <v>357</v>
      </c>
      <c r="Z7" s="112" t="s">
        <v>356</v>
      </c>
      <c r="AA7" s="112" t="s">
        <v>356</v>
      </c>
      <c r="AB7" s="112" t="s">
        <v>356</v>
      </c>
      <c r="AC7" s="112" t="s">
        <v>356</v>
      </c>
      <c r="AD7" s="112" t="s">
        <v>356</v>
      </c>
      <c r="AE7" s="151" t="s">
        <v>357</v>
      </c>
      <c r="AF7" s="151" t="s">
        <v>358</v>
      </c>
      <c r="AG7" s="276" t="s">
        <v>357</v>
      </c>
      <c r="AH7" s="101">
        <v>120</v>
      </c>
      <c r="AI7" s="217">
        <f>COUNTIF(E7:AG7,"M")*6+COUNTIF(E7:AG7,"P")*12+COUNTIF(E7:AG7,"T")*6+COUNTIF(E7:AG7,"P#")*12+COUNTIF(E7:AG7,"M#")*6+COUNTIF(E7:AG7,"M/T#")*12+COUNTIF(E7:AG7,"M#/T")*12+COUNTIF(E7:AG7,"T#")*6+COUNTIF(E7:AG7,"I#")*6+COUNTIF(E7:AG7,"N##")*12+COUNTIF(E7:AG7,"AF")*6+COUNTIF(E7:AG7,"FE")*6+COUNTIF(E7:AG7,"N")*12+COUNTIF(E7:AG7,"N#")*12+COUNTIF(E7:AG7,"T#/N#")*18+COUNTIF(E7:AG7,"T/N")*18+COUNTIF(E7:AG7,"M1")*6+COUNTIF(E7:AG7,"T1")*6+COUNTIF(E7:AG7,"P1")*12+COUNTIF(E7:AG7,"M1#")*6+COUNTIF(E7:AG7,"T1#")*6+COUNTIF(E7:AG7,"P1#")*12+COUNTIF(E7:AG7,"C#")*6+COUNTIF(E7:AG7,"I")*6+COUNTIF(E7:AG7,"T#/N")*18+COUNTIF(E7:AG7,"T#/N##")*18+COUNTIF(E7:AG7,"M#/N")*18+COUNTIF(E7:AG7,"M#/T#")*12+COUNTIF(E7:AG7,"M/T")*12</f>
        <v>126</v>
      </c>
      <c r="AJ7" s="217">
        <f>SUM(AI7-120)</f>
        <v>6</v>
      </c>
    </row>
    <row r="8" spans="1:36" ht="12" customHeight="1" thickBot="1">
      <c r="A8" s="100" t="s">
        <v>318</v>
      </c>
      <c r="B8" s="99" t="s">
        <v>314</v>
      </c>
      <c r="C8" s="102" t="s">
        <v>316</v>
      </c>
      <c r="D8" s="28" t="s">
        <v>45</v>
      </c>
      <c r="E8" s="55" t="s">
        <v>113</v>
      </c>
      <c r="F8" s="113" t="s">
        <v>356</v>
      </c>
      <c r="G8" s="112" t="s">
        <v>356</v>
      </c>
      <c r="H8" s="112" t="s">
        <v>356</v>
      </c>
      <c r="I8" s="112" t="s">
        <v>356</v>
      </c>
      <c r="J8" s="151" t="s">
        <v>357</v>
      </c>
      <c r="K8" s="151" t="s">
        <v>357</v>
      </c>
      <c r="L8" s="113" t="s">
        <v>356</v>
      </c>
      <c r="M8" s="112" t="s">
        <v>356</v>
      </c>
      <c r="N8" s="113" t="s">
        <v>356</v>
      </c>
      <c r="O8" s="114" t="s">
        <v>360</v>
      </c>
      <c r="P8" s="113" t="s">
        <v>356</v>
      </c>
      <c r="Q8" s="151" t="s">
        <v>357</v>
      </c>
      <c r="R8" s="151" t="s">
        <v>358</v>
      </c>
      <c r="S8" s="112" t="s">
        <v>357</v>
      </c>
      <c r="T8" s="112" t="s">
        <v>357</v>
      </c>
      <c r="U8" s="112" t="s">
        <v>356</v>
      </c>
      <c r="V8" s="113" t="s">
        <v>356</v>
      </c>
      <c r="W8" s="112" t="s">
        <v>356</v>
      </c>
      <c r="X8" s="151" t="s">
        <v>358</v>
      </c>
      <c r="Y8" s="156" t="s">
        <v>357</v>
      </c>
      <c r="Z8" s="112" t="s">
        <v>356</v>
      </c>
      <c r="AA8" s="112" t="s">
        <v>356</v>
      </c>
      <c r="AB8" s="112" t="s">
        <v>357</v>
      </c>
      <c r="AC8" s="112" t="s">
        <v>356</v>
      </c>
      <c r="AD8" s="112" t="s">
        <v>356</v>
      </c>
      <c r="AE8" s="151" t="s">
        <v>357</v>
      </c>
      <c r="AF8" s="151" t="s">
        <v>357</v>
      </c>
      <c r="AG8" s="276" t="s">
        <v>356</v>
      </c>
      <c r="AH8" s="101">
        <v>120</v>
      </c>
      <c r="AI8" s="217">
        <f>COUNTIF(E8:AG8,"M")*6+COUNTIF(E8:AG8,"P")*12+COUNTIF(E8:AG8,"T")*6+COUNTIF(E8:AG8,"P#")*12+COUNTIF(E8:AG8,"M#")*6+COUNTIF(E8:AG8,"M/T#")*12+COUNTIF(E8:AG8,"M#/T")*12+COUNTIF(E8:AG8,"T#")*6+COUNTIF(E8:AG8,"I#")*6+COUNTIF(E8:AG8,"N##")*12+COUNTIF(E8:AG8,"AF")*6+COUNTIF(E8:AG8,"FE")*6+COUNTIF(E8:AG8,"N")*12+COUNTIF(E8:AG8,"N#")*12+COUNTIF(E8:AG8,"T#/N#")*18+COUNTIF(E8:AG8,"T/N")*18+COUNTIF(E8:AG8,"M1")*6+COUNTIF(E8:AG8,"T1")*6+COUNTIF(E8:AG8,"P1")*12+COUNTIF(E8:AG8,"M1#")*6+COUNTIF(E8:AG8,"T1#")*6+COUNTIF(E8:AG8,"P1#")*12+COUNTIF(E8:AG8,"C#")*6+COUNTIF(E8:AG8,"I")*6+COUNTIF(E8:AG8,"T#/N")*18+COUNTIF(E8:AG8,"T#/N##")*18+COUNTIF(E8:AG8,"M#/N")*18+COUNTIF(E8:AG8,"M#/T#")*12+COUNTIF(E8:AG8,"M/T")*12</f>
        <v>126</v>
      </c>
      <c r="AJ8" s="217">
        <f>SUM(AI8-120)</f>
        <v>6</v>
      </c>
    </row>
    <row r="9" spans="1:36" ht="12" customHeight="1">
      <c r="A9" s="338" t="s">
        <v>0</v>
      </c>
      <c r="B9" s="147" t="s">
        <v>1</v>
      </c>
      <c r="C9" s="146" t="s">
        <v>2</v>
      </c>
      <c r="D9" s="338" t="s">
        <v>3</v>
      </c>
      <c r="E9" s="340" t="s">
        <v>4</v>
      </c>
      <c r="F9" s="252">
        <v>1</v>
      </c>
      <c r="G9" s="230">
        <v>2</v>
      </c>
      <c r="H9" s="230">
        <v>3</v>
      </c>
      <c r="I9" s="230">
        <v>4</v>
      </c>
      <c r="J9" s="230">
        <v>5</v>
      </c>
      <c r="K9" s="230">
        <v>6</v>
      </c>
      <c r="L9" s="230">
        <v>7</v>
      </c>
      <c r="M9" s="230">
        <v>8</v>
      </c>
      <c r="N9" s="230">
        <v>9</v>
      </c>
      <c r="O9" s="230">
        <v>10</v>
      </c>
      <c r="P9" s="230">
        <v>11</v>
      </c>
      <c r="Q9" s="230">
        <v>12</v>
      </c>
      <c r="R9" s="230">
        <v>13</v>
      </c>
      <c r="S9" s="230">
        <v>14</v>
      </c>
      <c r="T9" s="230">
        <v>15</v>
      </c>
      <c r="U9" s="230">
        <v>16</v>
      </c>
      <c r="V9" s="230">
        <v>17</v>
      </c>
      <c r="W9" s="230">
        <v>18</v>
      </c>
      <c r="X9" s="230">
        <v>19</v>
      </c>
      <c r="Y9" s="230">
        <v>20</v>
      </c>
      <c r="Z9" s="230">
        <v>21</v>
      </c>
      <c r="AA9" s="230">
        <v>22</v>
      </c>
      <c r="AB9" s="230">
        <v>23</v>
      </c>
      <c r="AC9" s="230">
        <v>24</v>
      </c>
      <c r="AD9" s="230">
        <v>25</v>
      </c>
      <c r="AE9" s="230">
        <v>26</v>
      </c>
      <c r="AF9" s="230">
        <v>27</v>
      </c>
      <c r="AG9" s="242">
        <v>28</v>
      </c>
      <c r="AH9" s="342" t="s">
        <v>5</v>
      </c>
      <c r="AI9" s="336" t="s">
        <v>6</v>
      </c>
      <c r="AJ9" s="336" t="s">
        <v>7</v>
      </c>
    </row>
    <row r="10" spans="1:36" ht="12" customHeight="1" thickBot="1">
      <c r="A10" s="339"/>
      <c r="B10" s="265" t="s">
        <v>8</v>
      </c>
      <c r="C10" s="266" t="s">
        <v>9</v>
      </c>
      <c r="D10" s="339"/>
      <c r="E10" s="341"/>
      <c r="F10" s="220" t="s">
        <v>10</v>
      </c>
      <c r="G10" s="220" t="s">
        <v>11</v>
      </c>
      <c r="H10" s="220" t="s">
        <v>11</v>
      </c>
      <c r="I10" s="220" t="s">
        <v>12</v>
      </c>
      <c r="J10" s="220" t="s">
        <v>12</v>
      </c>
      <c r="K10" s="220" t="s">
        <v>13</v>
      </c>
      <c r="L10" s="220" t="s">
        <v>12</v>
      </c>
      <c r="M10" s="220" t="s">
        <v>10</v>
      </c>
      <c r="N10" s="220" t="s">
        <v>11</v>
      </c>
      <c r="O10" s="220" t="s">
        <v>11</v>
      </c>
      <c r="P10" s="220" t="s">
        <v>12</v>
      </c>
      <c r="Q10" s="220" t="s">
        <v>12</v>
      </c>
      <c r="R10" s="220" t="s">
        <v>13</v>
      </c>
      <c r="S10" s="220" t="s">
        <v>12</v>
      </c>
      <c r="T10" s="220" t="s">
        <v>10</v>
      </c>
      <c r="U10" s="220" t="s">
        <v>11</v>
      </c>
      <c r="V10" s="220" t="s">
        <v>11</v>
      </c>
      <c r="W10" s="220" t="s">
        <v>12</v>
      </c>
      <c r="X10" s="220" t="s">
        <v>12</v>
      </c>
      <c r="Y10" s="220" t="s">
        <v>13</v>
      </c>
      <c r="Z10" s="220" t="s">
        <v>12</v>
      </c>
      <c r="AA10" s="220" t="s">
        <v>10</v>
      </c>
      <c r="AB10" s="220" t="s">
        <v>11</v>
      </c>
      <c r="AC10" s="220" t="s">
        <v>11</v>
      </c>
      <c r="AD10" s="220" t="s">
        <v>12</v>
      </c>
      <c r="AE10" s="220" t="s">
        <v>12</v>
      </c>
      <c r="AF10" s="220" t="s">
        <v>13</v>
      </c>
      <c r="AG10" s="221" t="s">
        <v>12</v>
      </c>
      <c r="AH10" s="343"/>
      <c r="AI10" s="337"/>
      <c r="AJ10" s="337"/>
    </row>
    <row r="11" spans="1:36" ht="12" customHeight="1">
      <c r="A11" s="100" t="s">
        <v>311</v>
      </c>
      <c r="B11" s="99" t="s">
        <v>308</v>
      </c>
      <c r="C11" s="86">
        <v>152668</v>
      </c>
      <c r="D11" s="28" t="s">
        <v>45</v>
      </c>
      <c r="E11" s="33" t="s">
        <v>182</v>
      </c>
      <c r="F11" s="113" t="s">
        <v>10</v>
      </c>
      <c r="G11" s="112" t="s">
        <v>10</v>
      </c>
      <c r="H11" s="112" t="s">
        <v>10</v>
      </c>
      <c r="I11" s="112" t="s">
        <v>10</v>
      </c>
      <c r="J11" s="151" t="s">
        <v>358</v>
      </c>
      <c r="K11" s="155" t="s">
        <v>357</v>
      </c>
      <c r="L11" s="112" t="s">
        <v>357</v>
      </c>
      <c r="M11" s="113" t="s">
        <v>10</v>
      </c>
      <c r="N11" s="113" t="s">
        <v>10</v>
      </c>
      <c r="O11" s="116" t="s">
        <v>10</v>
      </c>
      <c r="P11" s="113" t="s">
        <v>10</v>
      </c>
      <c r="Q11" s="151" t="s">
        <v>357</v>
      </c>
      <c r="R11" s="151" t="s">
        <v>357</v>
      </c>
      <c r="S11" s="114" t="s">
        <v>365</v>
      </c>
      <c r="T11" s="112" t="s">
        <v>10</v>
      </c>
      <c r="U11" s="113" t="s">
        <v>357</v>
      </c>
      <c r="V11" s="113" t="s">
        <v>10</v>
      </c>
      <c r="W11" s="112" t="s">
        <v>10</v>
      </c>
      <c r="X11" s="151" t="s">
        <v>357</v>
      </c>
      <c r="Y11" s="156" t="s">
        <v>358</v>
      </c>
      <c r="Z11" s="112" t="s">
        <v>10</v>
      </c>
      <c r="AA11" s="112" t="s">
        <v>10</v>
      </c>
      <c r="AB11" s="112" t="s">
        <v>10</v>
      </c>
      <c r="AC11" s="112" t="s">
        <v>10</v>
      </c>
      <c r="AD11" s="112" t="s">
        <v>357</v>
      </c>
      <c r="AE11" s="151" t="s">
        <v>357</v>
      </c>
      <c r="AF11" s="151" t="s">
        <v>357</v>
      </c>
      <c r="AG11" s="276" t="s">
        <v>10</v>
      </c>
      <c r="AH11" s="101">
        <v>120</v>
      </c>
      <c r="AI11" s="4">
        <f>COUNTIF(E11:AG11,"M")*6+COUNTIF(E11:AG11,"P")*12+COUNTIF(E11:AG11,"T")*6+COUNTIF(E11:AG11,"P#")*12+COUNTIF(E11:AG11,"M#")*6+COUNTIF(E11:AG11,"M/T#")*12+COUNTIF(E11:AG11,"M#/T")*12+COUNTIF(E11:AG11,"T#")*6+COUNTIF(E11:AG11,"I#")*6+COUNTIF(E11:AG11,"N##")*12+COUNTIF(E11:AG11,"AF")*6+COUNTIF(E11:AG11,"FE")*6+COUNTIF(E11:AG11,"N")*12+COUNTIF(E11:AG11,"N#")*12+COUNTIF(E11:AG11,"T#/N#")*18+COUNTIF(E11:AG11,"T/N")*18+COUNTIF(E11:AG11,"M1")*6+COUNTIF(E11:AG11,"T1")*6+COUNTIF(E11:AG11,"P1")*12+COUNTIF(E11:AG11,"M1#")*6+COUNTIF(E11:AG11,"T1#")*6+COUNTIF(E11:AG11,"P1#")*12+COUNTIF(E11:AG11,"C#")*6+COUNTIF(E11:AG11,"I")*6+COUNTIF(E11:AG11,"T#/N")*18+COUNTIF(E11:AG11,"T#/N##")*18+COUNTIF(E11:AG11,"M#/N")*18+COUNTIF(E11:AG11,"M#/T#")*12+COUNTIF(E11:AG11,"M/T")*12</f>
        <v>126</v>
      </c>
      <c r="AJ11" s="4">
        <f>SUM(AI11-120)</f>
        <v>6</v>
      </c>
    </row>
    <row r="12" spans="1:36" ht="12" customHeight="1" thickBot="1">
      <c r="A12" s="100" t="s">
        <v>312</v>
      </c>
      <c r="B12" s="99" t="s">
        <v>309</v>
      </c>
      <c r="C12" s="86" t="s">
        <v>310</v>
      </c>
      <c r="D12" s="28" t="s">
        <v>45</v>
      </c>
      <c r="E12" s="119" t="s">
        <v>182</v>
      </c>
      <c r="F12" s="113" t="s">
        <v>10</v>
      </c>
      <c r="G12" s="112" t="s">
        <v>10</v>
      </c>
      <c r="H12" s="112" t="s">
        <v>10</v>
      </c>
      <c r="I12" s="112" t="s">
        <v>10</v>
      </c>
      <c r="J12" s="151" t="s">
        <v>357</v>
      </c>
      <c r="K12" s="155" t="s">
        <v>358</v>
      </c>
      <c r="L12" s="113" t="s">
        <v>10</v>
      </c>
      <c r="M12" s="114" t="s">
        <v>365</v>
      </c>
      <c r="N12" s="113" t="s">
        <v>357</v>
      </c>
      <c r="O12" s="116" t="s">
        <v>10</v>
      </c>
      <c r="P12" s="112" t="s">
        <v>10</v>
      </c>
      <c r="Q12" s="152" t="s">
        <v>361</v>
      </c>
      <c r="R12" s="155" t="s">
        <v>357</v>
      </c>
      <c r="S12" s="112" t="s">
        <v>10</v>
      </c>
      <c r="T12" s="112" t="s">
        <v>10</v>
      </c>
      <c r="U12" s="113" t="s">
        <v>10</v>
      </c>
      <c r="V12" s="113" t="s">
        <v>357</v>
      </c>
      <c r="W12" s="112" t="s">
        <v>357</v>
      </c>
      <c r="X12" s="151" t="s">
        <v>357</v>
      </c>
      <c r="Y12" s="156" t="s">
        <v>357</v>
      </c>
      <c r="Z12" s="112" t="s">
        <v>10</v>
      </c>
      <c r="AA12" s="112" t="s">
        <v>10</v>
      </c>
      <c r="AB12" s="112" t="s">
        <v>10</v>
      </c>
      <c r="AC12" s="112" t="s">
        <v>10</v>
      </c>
      <c r="AD12" s="112" t="s">
        <v>10</v>
      </c>
      <c r="AE12" s="151" t="s">
        <v>358</v>
      </c>
      <c r="AF12" s="151" t="s">
        <v>357</v>
      </c>
      <c r="AG12" s="276" t="s">
        <v>10</v>
      </c>
      <c r="AH12" s="101">
        <v>120</v>
      </c>
      <c r="AI12" s="4">
        <f>COUNTIF(E12:AG12,"M")*6+COUNTIF(E12:AG12,"P")*12+COUNTIF(E12:AG12,"T")*6+COUNTIF(E12:AG12,"P#")*12+COUNTIF(E12:AG12,"M#")*6+COUNTIF(E12:AG12,"M/T#")*12+COUNTIF(E12:AG12,"M#/T")*12+COUNTIF(E12:AG12,"T#")*6+COUNTIF(E12:AG12,"I#")*6+COUNTIF(E12:AG12,"N##")*12+COUNTIF(E12:AG12,"AF")*6+COUNTIF(E12:AG12,"FE")*6+COUNTIF(E12:AG12,"N")*12+COUNTIF(E12:AG12,"N#")*12+COUNTIF(E12:AG12,"T#/N#")*18+COUNTIF(E12:AG12,"T/N")*18+COUNTIF(E12:AG12,"M1")*6+COUNTIF(E12:AG12,"T1")*6+COUNTIF(E12:AG12,"P1")*12+COUNTIF(E12:AG12,"M1#")*6+COUNTIF(E12:AG12,"T1#")*6+COUNTIF(E12:AG12,"P1#")*12+COUNTIF(E12:AG12,"C#")*6+COUNTIF(E12:AG12,"I")*6+COUNTIF(E12:AG12,"T#/N")*18+COUNTIF(E12:AG12,"T#/N##")*18+COUNTIF(E12:AG12,"M#/N")*18+COUNTIF(E12:AG12,"M#/T#")*12+COUNTIF(E12:AG12,"M/T")*12</f>
        <v>138</v>
      </c>
      <c r="AJ12" s="4">
        <f>SUM(AI12-120)</f>
        <v>18</v>
      </c>
    </row>
    <row r="13" spans="1:36" ht="12" customHeight="1">
      <c r="A13" s="338" t="s">
        <v>0</v>
      </c>
      <c r="B13" s="147" t="s">
        <v>1</v>
      </c>
      <c r="C13" s="146" t="s">
        <v>2</v>
      </c>
      <c r="D13" s="338" t="s">
        <v>3</v>
      </c>
      <c r="E13" s="340" t="s">
        <v>4</v>
      </c>
      <c r="F13" s="288">
        <v>1</v>
      </c>
      <c r="G13" s="289">
        <v>2</v>
      </c>
      <c r="H13" s="230">
        <v>3</v>
      </c>
      <c r="I13" s="230">
        <v>4</v>
      </c>
      <c r="J13" s="230">
        <v>5</v>
      </c>
      <c r="K13" s="230">
        <v>6</v>
      </c>
      <c r="L13" s="230">
        <v>7</v>
      </c>
      <c r="M13" s="230">
        <v>8</v>
      </c>
      <c r="N13" s="230">
        <v>9</v>
      </c>
      <c r="O13" s="230">
        <v>10</v>
      </c>
      <c r="P13" s="230">
        <v>11</v>
      </c>
      <c r="Q13" s="230">
        <v>12</v>
      </c>
      <c r="R13" s="230">
        <v>13</v>
      </c>
      <c r="S13" s="230">
        <v>14</v>
      </c>
      <c r="T13" s="230">
        <v>15</v>
      </c>
      <c r="U13" s="230">
        <v>16</v>
      </c>
      <c r="V13" s="230">
        <v>17</v>
      </c>
      <c r="W13" s="230">
        <v>18</v>
      </c>
      <c r="X13" s="230">
        <v>19</v>
      </c>
      <c r="Y13" s="230">
        <v>20</v>
      </c>
      <c r="Z13" s="230">
        <v>21</v>
      </c>
      <c r="AA13" s="230">
        <v>22</v>
      </c>
      <c r="AB13" s="230">
        <v>23</v>
      </c>
      <c r="AC13" s="230">
        <v>24</v>
      </c>
      <c r="AD13" s="230">
        <v>25</v>
      </c>
      <c r="AE13" s="230">
        <v>26</v>
      </c>
      <c r="AF13" s="230">
        <v>27</v>
      </c>
      <c r="AG13" s="242">
        <v>28</v>
      </c>
      <c r="AH13" s="342" t="s">
        <v>5</v>
      </c>
      <c r="AI13" s="336" t="s">
        <v>6</v>
      </c>
      <c r="AJ13" s="336" t="s">
        <v>7</v>
      </c>
    </row>
    <row r="14" spans="1:36" ht="12" customHeight="1" thickBot="1">
      <c r="A14" s="339"/>
      <c r="B14" s="265" t="s">
        <v>8</v>
      </c>
      <c r="C14" s="266" t="s">
        <v>9</v>
      </c>
      <c r="D14" s="339"/>
      <c r="E14" s="341"/>
      <c r="F14" s="220" t="s">
        <v>10</v>
      </c>
      <c r="G14" s="220" t="s">
        <v>11</v>
      </c>
      <c r="H14" s="220" t="s">
        <v>11</v>
      </c>
      <c r="I14" s="220" t="s">
        <v>12</v>
      </c>
      <c r="J14" s="220" t="s">
        <v>12</v>
      </c>
      <c r="K14" s="220" t="s">
        <v>13</v>
      </c>
      <c r="L14" s="220" t="s">
        <v>12</v>
      </c>
      <c r="M14" s="220" t="s">
        <v>10</v>
      </c>
      <c r="N14" s="220" t="s">
        <v>11</v>
      </c>
      <c r="O14" s="220" t="s">
        <v>11</v>
      </c>
      <c r="P14" s="220" t="s">
        <v>12</v>
      </c>
      <c r="Q14" s="220" t="s">
        <v>12</v>
      </c>
      <c r="R14" s="220" t="s">
        <v>13</v>
      </c>
      <c r="S14" s="220" t="s">
        <v>12</v>
      </c>
      <c r="T14" s="220" t="s">
        <v>10</v>
      </c>
      <c r="U14" s="220" t="s">
        <v>11</v>
      </c>
      <c r="V14" s="220" t="s">
        <v>11</v>
      </c>
      <c r="W14" s="220" t="s">
        <v>12</v>
      </c>
      <c r="X14" s="220" t="s">
        <v>12</v>
      </c>
      <c r="Y14" s="220" t="s">
        <v>13</v>
      </c>
      <c r="Z14" s="220" t="s">
        <v>12</v>
      </c>
      <c r="AA14" s="220" t="s">
        <v>10</v>
      </c>
      <c r="AB14" s="220" t="s">
        <v>11</v>
      </c>
      <c r="AC14" s="220" t="s">
        <v>11</v>
      </c>
      <c r="AD14" s="220" t="s">
        <v>12</v>
      </c>
      <c r="AE14" s="220" t="s">
        <v>12</v>
      </c>
      <c r="AF14" s="220" t="s">
        <v>13</v>
      </c>
      <c r="AG14" s="221" t="s">
        <v>12</v>
      </c>
      <c r="AH14" s="343"/>
      <c r="AI14" s="337"/>
      <c r="AJ14" s="337"/>
    </row>
    <row r="15" spans="1:36" ht="12" customHeight="1">
      <c r="A15" s="100" t="s">
        <v>355</v>
      </c>
      <c r="B15" s="99" t="s">
        <v>353</v>
      </c>
      <c r="C15" s="100" t="s">
        <v>354</v>
      </c>
      <c r="D15" s="28" t="s">
        <v>45</v>
      </c>
      <c r="E15" s="3" t="s">
        <v>306</v>
      </c>
      <c r="F15" s="113" t="s">
        <v>357</v>
      </c>
      <c r="G15" s="112" t="s">
        <v>356</v>
      </c>
      <c r="H15" s="112" t="s">
        <v>358</v>
      </c>
      <c r="I15" s="112" t="s">
        <v>358</v>
      </c>
      <c r="J15" s="151" t="s">
        <v>357</v>
      </c>
      <c r="K15" s="155" t="s">
        <v>357</v>
      </c>
      <c r="L15" s="113" t="s">
        <v>10</v>
      </c>
      <c r="M15" s="113" t="s">
        <v>357</v>
      </c>
      <c r="N15" s="113" t="s">
        <v>10</v>
      </c>
      <c r="O15" s="112" t="s">
        <v>357</v>
      </c>
      <c r="P15" s="113" t="s">
        <v>356</v>
      </c>
      <c r="Q15" s="151" t="s">
        <v>357</v>
      </c>
      <c r="R15" s="155" t="s">
        <v>358</v>
      </c>
      <c r="S15" s="112" t="s">
        <v>356</v>
      </c>
      <c r="T15" s="112" t="s">
        <v>356</v>
      </c>
      <c r="U15" s="113" t="s">
        <v>10</v>
      </c>
      <c r="V15" s="113" t="s">
        <v>10</v>
      </c>
      <c r="W15" s="112" t="s">
        <v>10</v>
      </c>
      <c r="X15" s="151" t="s">
        <v>357</v>
      </c>
      <c r="Y15" s="156" t="s">
        <v>357</v>
      </c>
      <c r="Z15" s="112" t="s">
        <v>357</v>
      </c>
      <c r="AA15" s="112" t="s">
        <v>357</v>
      </c>
      <c r="AB15" s="112" t="s">
        <v>356</v>
      </c>
      <c r="AC15" s="112" t="s">
        <v>357</v>
      </c>
      <c r="AD15" s="112" t="s">
        <v>10</v>
      </c>
      <c r="AE15" s="151" t="s">
        <v>357</v>
      </c>
      <c r="AF15" s="151" t="s">
        <v>358</v>
      </c>
      <c r="AG15" s="276" t="s">
        <v>356</v>
      </c>
      <c r="AH15" s="101">
        <v>120</v>
      </c>
      <c r="AI15" s="4">
        <f>COUNTIF(E15:AG15,"M")*6+COUNTIF(E15:AG15,"P")*12+COUNTIF(E15:AG15,"T")*6+COUNTIF(E15:AG15,"P#")*12+COUNTIF(E15:AG15,"M#")*6+COUNTIF(E15:AG15,"M/T#")*12+COUNTIF(E15:AG15,"M#/T")*12+COUNTIF(E15:AG15,"T#")*6+COUNTIF(E15:AG15,"I#")*6+COUNTIF(E15:AG15,"N##")*12+COUNTIF(E15:AG15,"AF")*6+COUNTIF(E15:AG15,"FE")*6+COUNTIF(E15:AG15,"N")*12+COUNTIF(E15:AG15,"N#")*12+COUNTIF(E15:AG15,"T#/N#")*18+COUNTIF(E15:AG15,"T/N")*18+COUNTIF(E15:AG15,"M1")*6+COUNTIF(E15:AG15,"T1")*6+COUNTIF(E15:AG15,"P1")*12+COUNTIF(E15:AG15,"M1#")*6+COUNTIF(E15:AG15,"T1#")*6+COUNTIF(E15:AG15,"P1#")*12+COUNTIF(E15:AG15,"C#")*6+COUNTIF(E15:AG15,"I")*6+COUNTIF(E15:AG15,"T#/N")*18+COUNTIF(E15:AG15,"T#/N##")*18+COUNTIF(E15:AG15,"M#/N")*18+COUNTIF(E15:AG15,"M#/T#")*12+COUNTIF(E15:AG15,"M/T")*12</f>
        <v>120</v>
      </c>
      <c r="AJ15" s="4">
        <f>SUM(AI15-120)</f>
        <v>0</v>
      </c>
    </row>
    <row r="16" spans="1:36" ht="12" customHeight="1">
      <c r="A16" s="100" t="s">
        <v>449</v>
      </c>
      <c r="B16" s="99" t="s">
        <v>448</v>
      </c>
      <c r="C16" s="100"/>
      <c r="D16" s="28" t="s">
        <v>45</v>
      </c>
      <c r="E16" s="3" t="s">
        <v>306</v>
      </c>
      <c r="F16" s="113" t="s">
        <v>366</v>
      </c>
      <c r="G16" s="112"/>
      <c r="H16" s="112"/>
      <c r="I16" s="112" t="s">
        <v>366</v>
      </c>
      <c r="J16" s="151"/>
      <c r="K16" s="155" t="s">
        <v>366</v>
      </c>
      <c r="L16" s="113"/>
      <c r="M16" s="113" t="s">
        <v>366</v>
      </c>
      <c r="N16" s="113" t="s">
        <v>366</v>
      </c>
      <c r="O16" s="116"/>
      <c r="P16" s="113"/>
      <c r="Q16" s="151" t="s">
        <v>366</v>
      </c>
      <c r="R16" s="155"/>
      <c r="S16" s="112"/>
      <c r="T16" s="112"/>
      <c r="U16" s="113" t="s">
        <v>357</v>
      </c>
      <c r="V16" s="113"/>
      <c r="W16" s="112"/>
      <c r="X16" s="151"/>
      <c r="Y16" s="156" t="s">
        <v>357</v>
      </c>
      <c r="Z16" s="112"/>
      <c r="AA16" s="112" t="s">
        <v>366</v>
      </c>
      <c r="AB16" s="112"/>
      <c r="AC16" s="112" t="s">
        <v>366</v>
      </c>
      <c r="AD16" s="112"/>
      <c r="AE16" s="151" t="s">
        <v>366</v>
      </c>
      <c r="AF16" s="151"/>
      <c r="AG16" s="276" t="s">
        <v>366</v>
      </c>
      <c r="AH16" s="101">
        <v>120</v>
      </c>
      <c r="AI16" s="4">
        <f>COUNTIF(E16:AG16,"M")*6+COUNTIF(E16:AG16,"P")*12+COUNTIF(E16:AG16,"T")*6+COUNTIF(E16:AG16,"P#")*12+COUNTIF(E16:AG16,"M#")*6+COUNTIF(E16:AG16,"M/T#")*12+COUNTIF(E16:AG16,"M#/T")*12+COUNTIF(E16:AG16,"T#")*6+COUNTIF(E16:AG16,"I#")*6+COUNTIF(E16:AG16,"N##")*12+COUNTIF(E16:AG16,"AF")*6+COUNTIF(E16:AG16,"FE")*6+COUNTIF(E16:AG16,"N")*12+COUNTIF(E16:AG16,"N#")*12+COUNTIF(E16:AG16,"T#/N#")*18+COUNTIF(E16:AG16,"T/N")*18+COUNTIF(E16:AG16,"M1")*6+COUNTIF(E16:AG16,"T1")*6+COUNTIF(E16:AG16,"P1")*12+COUNTIF(E16:AG16,"M1#")*6+COUNTIF(E16:AG16,"T1#")*6+COUNTIF(E16:AG16,"P1#")*12+COUNTIF(E16:AG16,"C#")*6+COUNTIF(E16:AG16,"I")*6+COUNTIF(E16:AG16,"T#/N")*18+COUNTIF(E16:AG16,"T#/N##")*18+COUNTIF(E16:AG16,"M#/N")*18+COUNTIF(E16:AG16,"M#/T#")*12+COUNTIF(E16:AG16,"M/T")*12</f>
        <v>120</v>
      </c>
      <c r="AJ16" s="4">
        <f>SUM(AI16-120)</f>
        <v>0</v>
      </c>
    </row>
    <row r="17" spans="1:36" ht="12" customHeight="1">
      <c r="A17" s="100" t="s">
        <v>307</v>
      </c>
      <c r="B17" s="99" t="s">
        <v>305</v>
      </c>
      <c r="C17" s="100">
        <v>118774</v>
      </c>
      <c r="D17" s="28" t="s">
        <v>45</v>
      </c>
      <c r="E17" s="141" t="s">
        <v>306</v>
      </c>
      <c r="F17" s="359" t="s">
        <v>374</v>
      </c>
      <c r="G17" s="360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2"/>
      <c r="AH17" s="101">
        <v>120</v>
      </c>
      <c r="AI17" s="4">
        <v>0</v>
      </c>
      <c r="AJ17" s="4">
        <v>0</v>
      </c>
    </row>
    <row r="18" spans="1:36" ht="12" customHeight="1" thickBot="1">
      <c r="A18" s="89" t="s">
        <v>297</v>
      </c>
      <c r="B18" s="99" t="s">
        <v>295</v>
      </c>
      <c r="C18" s="86" t="s">
        <v>299</v>
      </c>
      <c r="D18" s="28" t="s">
        <v>45</v>
      </c>
      <c r="E18" s="3" t="s">
        <v>306</v>
      </c>
      <c r="F18" s="363" t="s">
        <v>395</v>
      </c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5"/>
      <c r="AH18" s="101">
        <v>120</v>
      </c>
      <c r="AI18" s="4">
        <v>0</v>
      </c>
      <c r="AJ18" s="4">
        <v>0</v>
      </c>
    </row>
    <row r="19" spans="1:36" ht="12" customHeight="1">
      <c r="A19" s="338" t="s">
        <v>0</v>
      </c>
      <c r="B19" s="147" t="s">
        <v>1</v>
      </c>
      <c r="C19" s="146" t="s">
        <v>2</v>
      </c>
      <c r="D19" s="338" t="s">
        <v>3</v>
      </c>
      <c r="E19" s="340" t="s">
        <v>4</v>
      </c>
      <c r="F19" s="252">
        <v>1</v>
      </c>
      <c r="G19" s="230">
        <v>2</v>
      </c>
      <c r="H19" s="230">
        <v>3</v>
      </c>
      <c r="I19" s="230">
        <v>4</v>
      </c>
      <c r="J19" s="230">
        <v>5</v>
      </c>
      <c r="K19" s="230">
        <v>6</v>
      </c>
      <c r="L19" s="230">
        <v>7</v>
      </c>
      <c r="M19" s="230">
        <v>8</v>
      </c>
      <c r="N19" s="230">
        <v>9</v>
      </c>
      <c r="O19" s="230">
        <v>10</v>
      </c>
      <c r="P19" s="230">
        <v>11</v>
      </c>
      <c r="Q19" s="230">
        <v>12</v>
      </c>
      <c r="R19" s="230">
        <v>13</v>
      </c>
      <c r="S19" s="230">
        <v>14</v>
      </c>
      <c r="T19" s="230">
        <v>15</v>
      </c>
      <c r="U19" s="230">
        <v>16</v>
      </c>
      <c r="V19" s="230">
        <v>17</v>
      </c>
      <c r="W19" s="230">
        <v>18</v>
      </c>
      <c r="X19" s="230">
        <v>19</v>
      </c>
      <c r="Y19" s="230">
        <v>20</v>
      </c>
      <c r="Z19" s="230">
        <v>21</v>
      </c>
      <c r="AA19" s="230">
        <v>22</v>
      </c>
      <c r="AB19" s="230">
        <v>23</v>
      </c>
      <c r="AC19" s="230">
        <v>24</v>
      </c>
      <c r="AD19" s="230">
        <v>25</v>
      </c>
      <c r="AE19" s="230">
        <v>26</v>
      </c>
      <c r="AF19" s="230">
        <v>27</v>
      </c>
      <c r="AG19" s="242">
        <v>28</v>
      </c>
      <c r="AH19" s="342" t="s">
        <v>5</v>
      </c>
      <c r="AI19" s="336" t="s">
        <v>6</v>
      </c>
      <c r="AJ19" s="336" t="s">
        <v>7</v>
      </c>
    </row>
    <row r="20" spans="1:36" ht="12" customHeight="1" thickBot="1">
      <c r="A20" s="339"/>
      <c r="B20" s="265" t="s">
        <v>8</v>
      </c>
      <c r="C20" s="266" t="s">
        <v>9</v>
      </c>
      <c r="D20" s="339"/>
      <c r="E20" s="341"/>
      <c r="F20" s="220" t="s">
        <v>10</v>
      </c>
      <c r="G20" s="220" t="s">
        <v>11</v>
      </c>
      <c r="H20" s="220" t="s">
        <v>11</v>
      </c>
      <c r="I20" s="220" t="s">
        <v>12</v>
      </c>
      <c r="J20" s="220" t="s">
        <v>12</v>
      </c>
      <c r="K20" s="220" t="s">
        <v>13</v>
      </c>
      <c r="L20" s="220" t="s">
        <v>12</v>
      </c>
      <c r="M20" s="220" t="s">
        <v>10</v>
      </c>
      <c r="N20" s="220" t="s">
        <v>11</v>
      </c>
      <c r="O20" s="220" t="s">
        <v>11</v>
      </c>
      <c r="P20" s="220" t="s">
        <v>12</v>
      </c>
      <c r="Q20" s="220" t="s">
        <v>12</v>
      </c>
      <c r="R20" s="220" t="s">
        <v>13</v>
      </c>
      <c r="S20" s="220" t="s">
        <v>12</v>
      </c>
      <c r="T20" s="220" t="s">
        <v>10</v>
      </c>
      <c r="U20" s="220" t="s">
        <v>11</v>
      </c>
      <c r="V20" s="220" t="s">
        <v>11</v>
      </c>
      <c r="W20" s="220" t="s">
        <v>12</v>
      </c>
      <c r="X20" s="220" t="s">
        <v>12</v>
      </c>
      <c r="Y20" s="220" t="s">
        <v>13</v>
      </c>
      <c r="Z20" s="220" t="s">
        <v>12</v>
      </c>
      <c r="AA20" s="220" t="s">
        <v>10</v>
      </c>
      <c r="AB20" s="220" t="s">
        <v>11</v>
      </c>
      <c r="AC20" s="220" t="s">
        <v>11</v>
      </c>
      <c r="AD20" s="220" t="s">
        <v>12</v>
      </c>
      <c r="AE20" s="220" t="s">
        <v>12</v>
      </c>
      <c r="AF20" s="220" t="s">
        <v>13</v>
      </c>
      <c r="AG20" s="221" t="s">
        <v>12</v>
      </c>
      <c r="AH20" s="343"/>
      <c r="AI20" s="337"/>
      <c r="AJ20" s="337"/>
    </row>
    <row r="21" spans="1:36" ht="12" customHeight="1">
      <c r="A21" s="100" t="s">
        <v>303</v>
      </c>
      <c r="B21" s="99" t="s">
        <v>302</v>
      </c>
      <c r="C21" s="86" t="s">
        <v>304</v>
      </c>
      <c r="D21" s="28" t="s">
        <v>45</v>
      </c>
      <c r="E21" s="56" t="s">
        <v>190</v>
      </c>
      <c r="F21" s="113" t="s">
        <v>366</v>
      </c>
      <c r="G21" s="112"/>
      <c r="H21" s="114" t="s">
        <v>368</v>
      </c>
      <c r="I21" s="491"/>
      <c r="J21" s="151" t="s">
        <v>366</v>
      </c>
      <c r="K21" s="155"/>
      <c r="L21" s="112" t="s">
        <v>366</v>
      </c>
      <c r="M21" s="113"/>
      <c r="N21" s="113" t="s">
        <v>366</v>
      </c>
      <c r="O21" s="116"/>
      <c r="P21" s="113" t="s">
        <v>366</v>
      </c>
      <c r="Q21" s="151"/>
      <c r="R21" s="152" t="s">
        <v>368</v>
      </c>
      <c r="S21" s="112"/>
      <c r="T21" s="112" t="s">
        <v>366</v>
      </c>
      <c r="U21" s="113"/>
      <c r="V21" s="113" t="s">
        <v>366</v>
      </c>
      <c r="W21" s="112"/>
      <c r="X21" s="152" t="s">
        <v>368</v>
      </c>
      <c r="Y21" s="156"/>
      <c r="Z21" s="112" t="s">
        <v>366</v>
      </c>
      <c r="AA21" s="112"/>
      <c r="AB21" s="112" t="s">
        <v>366</v>
      </c>
      <c r="AC21" s="112"/>
      <c r="AD21" s="114" t="s">
        <v>368</v>
      </c>
      <c r="AE21" s="151"/>
      <c r="AF21" s="151" t="s">
        <v>366</v>
      </c>
      <c r="AG21" s="276"/>
      <c r="AH21" s="101">
        <v>120</v>
      </c>
      <c r="AI21" s="4">
        <f>COUNTIF(E21:AG21,"M")*6+COUNTIF(E21:AG21,"P")*12+COUNTIF(E21:AG21,"T")*6+COUNTIF(E21:AG21,"P#")*12+COUNTIF(E21:AG21,"M#")*6+COUNTIF(E21:AG21,"M/T#")*12+COUNTIF(E21:AG21,"M#/T")*12+COUNTIF(E21:AG21,"T#")*6+COUNTIF(E21:AG21,"I#")*6+COUNTIF(E21:AG21,"N##")*12+COUNTIF(E21:AG21,"AF")*6+COUNTIF(E21:AG21,"FE")*6+COUNTIF(E21:AG21,"N")*12+COUNTIF(E21:AG21,"N#")*12+COUNTIF(E21:AG21,"T#/N#")*18+COUNTIF(E21:AG21,"T/N")*18+COUNTIF(E21:AG21,"M1")*6+COUNTIF(E21:AG21,"T1")*6+COUNTIF(E21:AG21,"P1")*12+COUNTIF(E21:AG21,"M1#")*6+COUNTIF(E21:AG21,"T1#")*6+COUNTIF(E21:AG21,"P1#")*12+COUNTIF(E21:AG21,"C#")*6+COUNTIF(E21:AG21,"I")*6+COUNTIF(E21:AG21,"T#/N")*18+COUNTIF(E21:AG21,"T#/N##")*18+COUNTIF(E21:AG21,"M#/N")*18+COUNTIF(E21:AG21,"M#/T#")*12+COUNTIF(E21:AG21,"M/T")*12</f>
        <v>168</v>
      </c>
      <c r="AJ21" s="4">
        <f>SUM(AI21-120)</f>
        <v>48</v>
      </c>
    </row>
    <row r="22" spans="1:36" ht="12" customHeight="1" thickBot="1">
      <c r="A22" s="89" t="s">
        <v>379</v>
      </c>
      <c r="B22" s="99" t="s">
        <v>377</v>
      </c>
      <c r="C22" s="86" t="s">
        <v>378</v>
      </c>
      <c r="D22" s="28" t="s">
        <v>45</v>
      </c>
      <c r="E22" s="3" t="s">
        <v>306</v>
      </c>
      <c r="F22" s="112" t="s">
        <v>357</v>
      </c>
      <c r="G22" s="112"/>
      <c r="H22" s="112" t="s">
        <v>366</v>
      </c>
      <c r="I22" s="112"/>
      <c r="J22" s="151" t="s">
        <v>366</v>
      </c>
      <c r="K22" s="155"/>
      <c r="L22" s="113" t="s">
        <v>366</v>
      </c>
      <c r="M22" s="113"/>
      <c r="N22" s="113" t="s">
        <v>357</v>
      </c>
      <c r="O22" s="116"/>
      <c r="P22" s="113" t="s">
        <v>366</v>
      </c>
      <c r="Q22" s="151"/>
      <c r="R22" s="155" t="s">
        <v>366</v>
      </c>
      <c r="S22" s="112"/>
      <c r="T22" s="112" t="s">
        <v>366</v>
      </c>
      <c r="U22" s="113"/>
      <c r="V22" s="113" t="s">
        <v>366</v>
      </c>
      <c r="W22" s="112"/>
      <c r="X22" s="151" t="s">
        <v>366</v>
      </c>
      <c r="Y22" s="156"/>
      <c r="Z22" s="112" t="s">
        <v>366</v>
      </c>
      <c r="AA22" s="112"/>
      <c r="AB22" s="114" t="s">
        <v>368</v>
      </c>
      <c r="AC22" s="112"/>
      <c r="AD22" s="112" t="s">
        <v>366</v>
      </c>
      <c r="AE22" s="151"/>
      <c r="AF22" s="151" t="s">
        <v>357</v>
      </c>
      <c r="AG22" s="276"/>
      <c r="AH22" s="101">
        <v>120</v>
      </c>
      <c r="AI22" s="4">
        <f>COUNTIF(E22:AG22,"M")*6+COUNTIF(E22:AG22,"P")*12+COUNTIF(E22:AG22,"T")*6+COUNTIF(E22:AG22,"P#")*12+COUNTIF(E22:AG22,"M#")*6+COUNTIF(E22:AG22,"M/T#")*12+COUNTIF(E22:AG22,"M#/T")*12+COUNTIF(E22:AG22,"T#")*6+COUNTIF(E22:AG22,"I#")*6+COUNTIF(E22:AG22,"N##")*12+COUNTIF(E22:AG22,"AF")*6+COUNTIF(E22:AG22,"FE")*6+COUNTIF(E22:AG22,"N")*12+COUNTIF(E22:AG22,"N#")*12+COUNTIF(E22:AG22,"T#/N#")*18+COUNTIF(E22:AG22,"T/N")*18+COUNTIF(E22:AG22,"M1")*6+COUNTIF(E22:AG22,"T1")*6+COUNTIF(E22:AG22,"P1")*12+COUNTIF(E22:AG22,"M1#")*6+COUNTIF(E22:AG22,"T1#")*6+COUNTIF(E22:AG22,"P1#")*12+COUNTIF(E22:AG22,"C#")*6+COUNTIF(E22:AG22,"I")*6+COUNTIF(E22:AG22,"T#/N")*18+COUNTIF(E22:AG22,"T#/N##")*18+COUNTIF(E22:AG22,"M#/N")*18+COUNTIF(E22:AG22,"M#/T#")*12+COUNTIF(E22:AG22,"M/T")*12</f>
        <v>132</v>
      </c>
      <c r="AJ22" s="4">
        <f>SUM(AI22-120)</f>
        <v>12</v>
      </c>
    </row>
    <row r="23" spans="1:36" ht="12" customHeight="1">
      <c r="A23" s="338" t="s">
        <v>0</v>
      </c>
      <c r="B23" s="147" t="s">
        <v>1</v>
      </c>
      <c r="C23" s="146" t="s">
        <v>2</v>
      </c>
      <c r="D23" s="338" t="s">
        <v>3</v>
      </c>
      <c r="E23" s="340" t="s">
        <v>4</v>
      </c>
      <c r="F23" s="252">
        <v>1</v>
      </c>
      <c r="G23" s="230">
        <v>2</v>
      </c>
      <c r="H23" s="230">
        <v>3</v>
      </c>
      <c r="I23" s="230">
        <v>4</v>
      </c>
      <c r="J23" s="230">
        <v>5</v>
      </c>
      <c r="K23" s="230">
        <v>6</v>
      </c>
      <c r="L23" s="230">
        <v>7</v>
      </c>
      <c r="M23" s="230">
        <v>8</v>
      </c>
      <c r="N23" s="230">
        <v>9</v>
      </c>
      <c r="O23" s="230">
        <v>10</v>
      </c>
      <c r="P23" s="230">
        <v>11</v>
      </c>
      <c r="Q23" s="230">
        <v>12</v>
      </c>
      <c r="R23" s="230">
        <v>13</v>
      </c>
      <c r="S23" s="230">
        <v>14</v>
      </c>
      <c r="T23" s="230">
        <v>15</v>
      </c>
      <c r="U23" s="230">
        <v>16</v>
      </c>
      <c r="V23" s="230">
        <v>17</v>
      </c>
      <c r="W23" s="230">
        <v>18</v>
      </c>
      <c r="X23" s="230">
        <v>19</v>
      </c>
      <c r="Y23" s="230">
        <v>20</v>
      </c>
      <c r="Z23" s="230">
        <v>21</v>
      </c>
      <c r="AA23" s="230">
        <v>22</v>
      </c>
      <c r="AB23" s="230">
        <v>23</v>
      </c>
      <c r="AC23" s="230">
        <v>24</v>
      </c>
      <c r="AD23" s="230">
        <v>25</v>
      </c>
      <c r="AE23" s="230">
        <v>26</v>
      </c>
      <c r="AF23" s="230">
        <v>27</v>
      </c>
      <c r="AG23" s="242">
        <v>28</v>
      </c>
      <c r="AH23" s="342" t="s">
        <v>5</v>
      </c>
      <c r="AI23" s="336" t="s">
        <v>6</v>
      </c>
      <c r="AJ23" s="336" t="s">
        <v>7</v>
      </c>
    </row>
    <row r="24" spans="1:36" ht="12" customHeight="1" thickBot="1">
      <c r="A24" s="339"/>
      <c r="B24" s="265" t="s">
        <v>8</v>
      </c>
      <c r="C24" s="266" t="s">
        <v>9</v>
      </c>
      <c r="D24" s="339"/>
      <c r="E24" s="341"/>
      <c r="F24" s="220" t="s">
        <v>10</v>
      </c>
      <c r="G24" s="220" t="s">
        <v>11</v>
      </c>
      <c r="H24" s="220" t="s">
        <v>11</v>
      </c>
      <c r="I24" s="220" t="s">
        <v>12</v>
      </c>
      <c r="J24" s="220" t="s">
        <v>12</v>
      </c>
      <c r="K24" s="220" t="s">
        <v>13</v>
      </c>
      <c r="L24" s="220" t="s">
        <v>12</v>
      </c>
      <c r="M24" s="220" t="s">
        <v>10</v>
      </c>
      <c r="N24" s="220" t="s">
        <v>11</v>
      </c>
      <c r="O24" s="220" t="s">
        <v>11</v>
      </c>
      <c r="P24" s="220" t="s">
        <v>12</v>
      </c>
      <c r="Q24" s="220" t="s">
        <v>12</v>
      </c>
      <c r="R24" s="220" t="s">
        <v>13</v>
      </c>
      <c r="S24" s="220" t="s">
        <v>12</v>
      </c>
      <c r="T24" s="220" t="s">
        <v>10</v>
      </c>
      <c r="U24" s="220" t="s">
        <v>11</v>
      </c>
      <c r="V24" s="220" t="s">
        <v>11</v>
      </c>
      <c r="W24" s="220" t="s">
        <v>12</v>
      </c>
      <c r="X24" s="220" t="s">
        <v>12</v>
      </c>
      <c r="Y24" s="220" t="s">
        <v>13</v>
      </c>
      <c r="Z24" s="220" t="s">
        <v>12</v>
      </c>
      <c r="AA24" s="220" t="s">
        <v>10</v>
      </c>
      <c r="AB24" s="220" t="s">
        <v>11</v>
      </c>
      <c r="AC24" s="220" t="s">
        <v>11</v>
      </c>
      <c r="AD24" s="220" t="s">
        <v>12</v>
      </c>
      <c r="AE24" s="220" t="s">
        <v>12</v>
      </c>
      <c r="AF24" s="220" t="s">
        <v>13</v>
      </c>
      <c r="AG24" s="221" t="s">
        <v>12</v>
      </c>
      <c r="AH24" s="343"/>
      <c r="AI24" s="337"/>
      <c r="AJ24" s="337"/>
    </row>
    <row r="25" spans="1:36" ht="12" customHeight="1">
      <c r="A25" s="100" t="s">
        <v>296</v>
      </c>
      <c r="B25" s="99" t="s">
        <v>294</v>
      </c>
      <c r="C25" s="86" t="s">
        <v>298</v>
      </c>
      <c r="D25" s="28" t="s">
        <v>45</v>
      </c>
      <c r="E25" s="56" t="s">
        <v>190</v>
      </c>
      <c r="F25" s="113"/>
      <c r="G25" s="112" t="s">
        <v>366</v>
      </c>
      <c r="H25" s="112"/>
      <c r="I25" s="112" t="s">
        <v>366</v>
      </c>
      <c r="J25" s="151"/>
      <c r="K25" s="155" t="s">
        <v>366</v>
      </c>
      <c r="L25" s="113"/>
      <c r="M25" s="113" t="s">
        <v>366</v>
      </c>
      <c r="N25" s="113"/>
      <c r="O25" s="116" t="s">
        <v>366</v>
      </c>
      <c r="P25" s="113"/>
      <c r="Q25" s="151" t="s">
        <v>366</v>
      </c>
      <c r="R25" s="155"/>
      <c r="S25" s="112" t="s">
        <v>366</v>
      </c>
      <c r="T25" s="112"/>
      <c r="U25" s="113" t="s">
        <v>366</v>
      </c>
      <c r="V25" s="113"/>
      <c r="W25" s="112" t="s">
        <v>366</v>
      </c>
      <c r="X25" s="151"/>
      <c r="Y25" s="156" t="s">
        <v>366</v>
      </c>
      <c r="Z25" s="112"/>
      <c r="AA25" s="112" t="s">
        <v>357</v>
      </c>
      <c r="AB25" s="112"/>
      <c r="AC25" s="112" t="s">
        <v>357</v>
      </c>
      <c r="AD25" s="112"/>
      <c r="AE25" s="151" t="s">
        <v>357</v>
      </c>
      <c r="AF25" s="151"/>
      <c r="AG25" s="276" t="s">
        <v>357</v>
      </c>
      <c r="AH25" s="101">
        <v>120</v>
      </c>
      <c r="AI25" s="4">
        <f>COUNTIF(E25:AG25,"M")*6+COUNTIF(E25:AG25,"P")*12+COUNTIF(E25:AG25,"T")*6+COUNTIF(E25:AG25,"P#")*12+COUNTIF(E25:AG25,"M#")*6+COUNTIF(E25:AG25,"M/T#")*12+COUNTIF(E25:AG25,"M#/T")*12+COUNTIF(E25:AG25,"T#")*6+COUNTIF(E25:AG25,"I#")*6+COUNTIF(E25:AG25,"N##")*12+COUNTIF(E25:AG25,"AF")*6+COUNTIF(E25:AG25,"FE")*6+COUNTIF(E25:AG25,"N")*12+COUNTIF(E25:AG25,"N#")*12+COUNTIF(E25:AG25,"T#/N#")*18+COUNTIF(E25:AG25,"T/N")*18+COUNTIF(E25:AG25,"M1")*6+COUNTIF(E25:AG25,"T1")*6+COUNTIF(E25:AG25,"P1")*12+COUNTIF(E25:AG25,"M1#")*6+COUNTIF(E25:AG25,"T1#")*6+COUNTIF(E25:AG25,"P1#")*12+COUNTIF(E25:AG25,"C#")*6+COUNTIF(E25:AG25,"I")*6+COUNTIF(E25:AG25,"T#/N")*18+COUNTIF(E25:AG25,"T#/N##")*18+COUNTIF(E25:AG25,"M#/N")*18+COUNTIF(E25:AG25,"M#/T#")*12+COUNTIF(E25:AG25,"M/T")*12</f>
        <v>120</v>
      </c>
      <c r="AJ25" s="4">
        <f>SUM(AI25-120)</f>
        <v>0</v>
      </c>
    </row>
    <row r="26" spans="1:36" ht="12" customHeight="1" thickBot="1">
      <c r="A26" s="89" t="s">
        <v>451</v>
      </c>
      <c r="B26" s="99" t="s">
        <v>450</v>
      </c>
      <c r="C26" s="86"/>
      <c r="D26" s="28" t="s">
        <v>45</v>
      </c>
      <c r="E26" s="3" t="s">
        <v>306</v>
      </c>
      <c r="F26" s="113"/>
      <c r="G26" s="112" t="s">
        <v>366</v>
      </c>
      <c r="H26" s="112"/>
      <c r="I26" s="112" t="s">
        <v>357</v>
      </c>
      <c r="J26" s="151"/>
      <c r="K26" s="155" t="s">
        <v>357</v>
      </c>
      <c r="L26" s="113"/>
      <c r="M26" s="113" t="s">
        <v>357</v>
      </c>
      <c r="N26" s="113"/>
      <c r="O26" s="116" t="s">
        <v>366</v>
      </c>
      <c r="P26" s="113"/>
      <c r="Q26" s="151" t="s">
        <v>357</v>
      </c>
      <c r="R26" s="155"/>
      <c r="S26" s="112" t="s">
        <v>366</v>
      </c>
      <c r="T26" s="112"/>
      <c r="U26" s="113" t="s">
        <v>366</v>
      </c>
      <c r="V26" s="113"/>
      <c r="W26" s="112" t="s">
        <v>366</v>
      </c>
      <c r="X26" s="151"/>
      <c r="Y26" s="156" t="s">
        <v>366</v>
      </c>
      <c r="Z26" s="112"/>
      <c r="AA26" s="112" t="s">
        <v>366</v>
      </c>
      <c r="AB26" s="112"/>
      <c r="AC26" s="112" t="s">
        <v>366</v>
      </c>
      <c r="AD26" s="112"/>
      <c r="AE26" s="151" t="s">
        <v>366</v>
      </c>
      <c r="AF26" s="151"/>
      <c r="AG26" s="276" t="s">
        <v>366</v>
      </c>
      <c r="AH26" s="101">
        <v>120</v>
      </c>
      <c r="AI26" s="4">
        <f>COUNTIF(E26:AG26,"M")*6+COUNTIF(E26:AG26,"P")*12+COUNTIF(E26:AG26,"T")*6+COUNTIF(E26:AG26,"P#")*12+COUNTIF(E26:AG26,"M#")*6+COUNTIF(E26:AG26,"M/T#")*12+COUNTIF(E26:AG26,"M#/T")*12+COUNTIF(E26:AG26,"T#")*6+COUNTIF(E26:AG26,"I#")*6+COUNTIF(E26:AG26,"N##")*12+COUNTIF(E26:AG26,"AF")*6+COUNTIF(E26:AG26,"FE")*6+COUNTIF(E26:AG26,"N")*12+COUNTIF(E26:AG26,"N#")*12+COUNTIF(E26:AG26,"T#/N#")*18+COUNTIF(E26:AG26,"T/N")*18+COUNTIF(E26:AG26,"M1")*6+COUNTIF(E26:AG26,"T1")*6+COUNTIF(E26:AG26,"P1")*12+COUNTIF(E26:AG26,"M1#")*6+COUNTIF(E26:AG26,"T1#")*6+COUNTIF(E26:AG26,"P1#")*12+COUNTIF(E26:AG26,"C#")*6+COUNTIF(E26:AG26,"I")*6+COUNTIF(E26:AG26,"T#/N")*18+COUNTIF(E26:AG26,"T#/N##")*18+COUNTIF(E26:AG26,"M#/N")*18+COUNTIF(E26:AG26,"M#/T#")*12+COUNTIF(E26:AG26,"M/T")*12</f>
        <v>120</v>
      </c>
      <c r="AJ26" s="4">
        <f>SUM(AI26-120)</f>
        <v>0</v>
      </c>
    </row>
    <row r="27" spans="1:36" ht="12" customHeight="1">
      <c r="A27" s="338" t="s">
        <v>0</v>
      </c>
      <c r="B27" s="147" t="s">
        <v>1</v>
      </c>
      <c r="C27" s="146" t="s">
        <v>2</v>
      </c>
      <c r="D27" s="338" t="s">
        <v>3</v>
      </c>
      <c r="E27" s="340" t="s">
        <v>4</v>
      </c>
      <c r="F27" s="252">
        <v>1</v>
      </c>
      <c r="G27" s="230">
        <v>2</v>
      </c>
      <c r="H27" s="230">
        <v>3</v>
      </c>
      <c r="I27" s="230">
        <v>4</v>
      </c>
      <c r="J27" s="230">
        <v>5</v>
      </c>
      <c r="K27" s="230">
        <v>6</v>
      </c>
      <c r="L27" s="230">
        <v>7</v>
      </c>
      <c r="M27" s="230">
        <v>8</v>
      </c>
      <c r="N27" s="230">
        <v>9</v>
      </c>
      <c r="O27" s="230">
        <v>10</v>
      </c>
      <c r="P27" s="230">
        <v>11</v>
      </c>
      <c r="Q27" s="230">
        <v>12</v>
      </c>
      <c r="R27" s="230">
        <v>13</v>
      </c>
      <c r="S27" s="230">
        <v>14</v>
      </c>
      <c r="T27" s="230">
        <v>15</v>
      </c>
      <c r="U27" s="230">
        <v>16</v>
      </c>
      <c r="V27" s="230">
        <v>17</v>
      </c>
      <c r="W27" s="230">
        <v>18</v>
      </c>
      <c r="X27" s="230">
        <v>19</v>
      </c>
      <c r="Y27" s="230">
        <v>20</v>
      </c>
      <c r="Z27" s="230">
        <v>21</v>
      </c>
      <c r="AA27" s="230">
        <v>22</v>
      </c>
      <c r="AB27" s="230">
        <v>23</v>
      </c>
      <c r="AC27" s="230">
        <v>24</v>
      </c>
      <c r="AD27" s="230">
        <v>25</v>
      </c>
      <c r="AE27" s="230">
        <v>26</v>
      </c>
      <c r="AF27" s="230">
        <v>27</v>
      </c>
      <c r="AG27" s="242">
        <v>28</v>
      </c>
      <c r="AH27" s="342" t="s">
        <v>5</v>
      </c>
      <c r="AI27" s="336" t="s">
        <v>6</v>
      </c>
      <c r="AJ27" s="336" t="s">
        <v>7</v>
      </c>
    </row>
    <row r="28" spans="1:36" ht="12" customHeight="1" thickBot="1">
      <c r="A28" s="339"/>
      <c r="B28" s="265" t="s">
        <v>8</v>
      </c>
      <c r="C28" s="266" t="s">
        <v>9</v>
      </c>
      <c r="D28" s="339"/>
      <c r="E28" s="341"/>
      <c r="F28" s="220" t="s">
        <v>10</v>
      </c>
      <c r="G28" s="220" t="s">
        <v>11</v>
      </c>
      <c r="H28" s="220" t="s">
        <v>11</v>
      </c>
      <c r="I28" s="220" t="s">
        <v>12</v>
      </c>
      <c r="J28" s="220" t="s">
        <v>12</v>
      </c>
      <c r="K28" s="220" t="s">
        <v>13</v>
      </c>
      <c r="L28" s="220" t="s">
        <v>12</v>
      </c>
      <c r="M28" s="220" t="s">
        <v>10</v>
      </c>
      <c r="N28" s="220" t="s">
        <v>11</v>
      </c>
      <c r="O28" s="220" t="s">
        <v>11</v>
      </c>
      <c r="P28" s="220" t="s">
        <v>12</v>
      </c>
      <c r="Q28" s="220" t="s">
        <v>12</v>
      </c>
      <c r="R28" s="220" t="s">
        <v>13</v>
      </c>
      <c r="S28" s="220" t="s">
        <v>12</v>
      </c>
      <c r="T28" s="220" t="s">
        <v>10</v>
      </c>
      <c r="U28" s="220" t="s">
        <v>11</v>
      </c>
      <c r="V28" s="220" t="s">
        <v>11</v>
      </c>
      <c r="W28" s="220" t="s">
        <v>12</v>
      </c>
      <c r="X28" s="220" t="s">
        <v>12</v>
      </c>
      <c r="Y28" s="220" t="s">
        <v>13</v>
      </c>
      <c r="Z28" s="220" t="s">
        <v>12</v>
      </c>
      <c r="AA28" s="220" t="s">
        <v>10</v>
      </c>
      <c r="AB28" s="220" t="s">
        <v>11</v>
      </c>
      <c r="AC28" s="220" t="s">
        <v>11</v>
      </c>
      <c r="AD28" s="220" t="s">
        <v>12</v>
      </c>
      <c r="AE28" s="220" t="s">
        <v>12</v>
      </c>
      <c r="AF28" s="220" t="s">
        <v>13</v>
      </c>
      <c r="AG28" s="221" t="s">
        <v>12</v>
      </c>
      <c r="AH28" s="343"/>
      <c r="AI28" s="337"/>
      <c r="AJ28" s="337"/>
    </row>
    <row r="29" spans="1:36" ht="12" customHeight="1">
      <c r="A29" s="89"/>
      <c r="B29" s="99" t="s">
        <v>370</v>
      </c>
      <c r="C29" s="99"/>
      <c r="D29" s="28" t="s">
        <v>45</v>
      </c>
      <c r="E29" s="115" t="s">
        <v>328</v>
      </c>
      <c r="F29" s="492"/>
      <c r="G29" s="112"/>
      <c r="H29" s="112"/>
      <c r="I29" s="112"/>
      <c r="J29" s="152" t="s">
        <v>361</v>
      </c>
      <c r="K29" s="151"/>
      <c r="L29" s="112"/>
      <c r="M29" s="492"/>
      <c r="N29" s="112"/>
      <c r="O29" s="492"/>
      <c r="P29" s="112"/>
      <c r="Q29" s="493"/>
      <c r="R29" s="151"/>
      <c r="S29" s="492"/>
      <c r="T29" s="114"/>
      <c r="U29" s="114"/>
      <c r="V29" s="112"/>
      <c r="W29" s="114"/>
      <c r="X29" s="151"/>
      <c r="Y29" s="493"/>
      <c r="Z29" s="114"/>
      <c r="AA29" s="492"/>
      <c r="AB29" s="492"/>
      <c r="AC29" s="494"/>
      <c r="AD29" s="494"/>
      <c r="AE29" s="495"/>
      <c r="AF29" s="152"/>
      <c r="AG29" s="496"/>
      <c r="AH29" s="213"/>
      <c r="AI29" s="212"/>
      <c r="AJ29" s="4">
        <f>COUNTIF(F29:AH29,"M")*6+COUNTIF(F29:AH29,"P")*12+COUNTIF(F29:AH29,"T")*6+COUNTIF(F29:AH29,"P#")*12+COUNTIF(F29:AH29,"M#")*6+COUNTIF(F29:AH29,"M/T#")*12+COUNTIF(F29:AH29,"M#/T")*12+COUNTIF(F29:AH29,"T#")*6+COUNTIF(F29:AH29,"I#")*6+COUNTIF(F29:AH29,"N##")*12+COUNTIF(F29:AH29,"AF")*6+COUNTIF(F29:AH29,"FE")*6+COUNTIF(F29:AH29,"N")*12+COUNTIF(F29:AH29,"N#")*12+COUNTIF(F29:AH29,"T#/N#")*18+COUNTIF(F29:AH29,"T/N")*18+COUNTIF(F29:AH29,"M1")*6+COUNTIF(F29:AH29,"T1")*6+COUNTIF(F29:AH29,"P1")*12+COUNTIF(F29:AH29,"M1#")*6+COUNTIF(F29:AH29,"T1#")*6+COUNTIF(F29:AH29,"P1#")*12+COUNTIF(F29:AH29,"C#")*6+COUNTIF(F29:AH29,"I")*6+COUNTIF(F29:AH29,"T#/N")*18+COUNTIF(F29:AH29,"T#/N##")*18+COUNTIF(F29:AH29,"M#/N")*18+COUNTIF(F29:AH29,"M#/T#")*12+COUNTIF(F29:AH29,"M/T")*12</f>
        <v>12</v>
      </c>
    </row>
    <row r="30" spans="1:36" ht="12" customHeight="1">
      <c r="A30" s="89"/>
      <c r="B30" s="99" t="s">
        <v>375</v>
      </c>
      <c r="C30" s="99"/>
      <c r="D30" s="28" t="s">
        <v>45</v>
      </c>
      <c r="E30" s="115" t="s">
        <v>328</v>
      </c>
      <c r="F30" s="492"/>
      <c r="G30" s="112"/>
      <c r="H30" s="112"/>
      <c r="I30" s="112"/>
      <c r="J30" s="151"/>
      <c r="K30" s="151"/>
      <c r="L30" s="112"/>
      <c r="M30" s="114"/>
      <c r="N30" s="112"/>
      <c r="O30" s="492"/>
      <c r="P30" s="112"/>
      <c r="Q30" s="152" t="s">
        <v>365</v>
      </c>
      <c r="R30" s="151"/>
      <c r="S30" s="492"/>
      <c r="T30" s="114"/>
      <c r="U30" s="114"/>
      <c r="V30" s="112"/>
      <c r="W30" s="492"/>
      <c r="X30" s="151"/>
      <c r="Y30" s="493"/>
      <c r="Z30" s="114"/>
      <c r="AA30" s="492"/>
      <c r="AB30" s="492"/>
      <c r="AC30" s="494"/>
      <c r="AD30" s="494"/>
      <c r="AE30" s="152" t="s">
        <v>365</v>
      </c>
      <c r="AF30" s="151"/>
      <c r="AG30" s="496"/>
      <c r="AH30" s="213"/>
      <c r="AI30" s="212"/>
      <c r="AJ30" s="4">
        <f>COUNTIF(F30:AH30,"M")*6+COUNTIF(F30:AH30,"P")*12+COUNTIF(F30:AH30,"T")*6+COUNTIF(F30:AH30,"P#")*12+COUNTIF(F30:AH30,"M#")*6+COUNTIF(F30:AH30,"M/T#")*12+COUNTIF(F30:AH30,"M#/T")*12+COUNTIF(F30:AH30,"T#")*6+COUNTIF(F30:AH30,"I#")*6+COUNTIF(F30:AH30,"N##")*12+COUNTIF(F30:AH30,"AF")*6+COUNTIF(F30:AH30,"FE")*6+COUNTIF(F30:AH30,"N")*12+COUNTIF(F30:AH30,"N#")*12+COUNTIF(F30:AH30,"T#/N#")*18+COUNTIF(F30:AH30,"T/N")*18+COUNTIF(F30:AH30,"M1")*6+COUNTIF(F30:AH30,"T1")*6+COUNTIF(F30:AH30,"P1")*12+COUNTIF(F30:AH30,"M1#")*6+COUNTIF(F30:AH30,"T1#")*6+COUNTIF(F30:AH30,"P1#")*12+COUNTIF(F30:AH30,"C#")*6+COUNTIF(F30:AH30,"I")*6+COUNTIF(F30:AH30,"T#/N")*18+COUNTIF(F30:AH30,"T#/N##")*18+COUNTIF(F30:AH30,"M#/N")*18+COUNTIF(F30:AH30,"M#/T#")*12+COUNTIF(F30:AH30,"M/T")*12</f>
        <v>12</v>
      </c>
    </row>
    <row r="31" spans="1:36" ht="12" customHeight="1">
      <c r="A31" s="89"/>
      <c r="B31" s="99" t="s">
        <v>452</v>
      </c>
      <c r="C31" s="99"/>
      <c r="D31" s="28" t="s">
        <v>45</v>
      </c>
      <c r="E31" s="115" t="s">
        <v>328</v>
      </c>
      <c r="F31" s="492"/>
      <c r="G31" s="112"/>
      <c r="H31" s="112"/>
      <c r="I31" s="112"/>
      <c r="J31" s="151"/>
      <c r="K31" s="151"/>
      <c r="L31" s="112"/>
      <c r="M31" s="114"/>
      <c r="N31" s="112"/>
      <c r="O31" s="492"/>
      <c r="P31" s="112"/>
      <c r="Q31" s="493"/>
      <c r="R31" s="151"/>
      <c r="S31" s="492"/>
      <c r="T31" s="114"/>
      <c r="U31" s="114"/>
      <c r="V31" s="112"/>
      <c r="W31" s="492"/>
      <c r="X31" s="151"/>
      <c r="Y31" s="152" t="s">
        <v>361</v>
      </c>
      <c r="Z31" s="114"/>
      <c r="AA31" s="492"/>
      <c r="AB31" s="492"/>
      <c r="AC31" s="494"/>
      <c r="AD31" s="494"/>
      <c r="AE31" s="495"/>
      <c r="AF31" s="151"/>
      <c r="AG31" s="496"/>
      <c r="AH31" s="101"/>
      <c r="AI31" s="4"/>
      <c r="AJ31" s="4">
        <f>COUNTIF(F31:AH31,"M")*6+COUNTIF(F31:AH31,"P")*12+COUNTIF(F31:AH31,"T")*6+COUNTIF(F31:AH31,"P#")*12+COUNTIF(F31:AH31,"M#")*6+COUNTIF(F31:AH31,"M/T#")*12+COUNTIF(F31:AH31,"M#/T")*12+COUNTIF(F31:AH31,"T#")*6+COUNTIF(F31:AH31,"I#")*6+COUNTIF(F31:AH31,"N##")*12+COUNTIF(F31:AH31,"AF")*6+COUNTIF(F31:AH31,"FE")*6+COUNTIF(F31:AH31,"N")*12+COUNTIF(F31:AH31,"N#")*12+COUNTIF(F31:AH31,"T#/N#")*18+COUNTIF(F31:AH31,"T/N")*18+COUNTIF(F31:AH31,"M1")*6+COUNTIF(F31:AH31,"T1")*6+COUNTIF(F31:AH31,"P1")*12+COUNTIF(F31:AH31,"M1#")*6+COUNTIF(F31:AH31,"T1#")*6+COUNTIF(F31:AH31,"P1#")*12+COUNTIF(F31:AH31,"C#")*6+COUNTIF(F31:AH31,"I")*6+COUNTIF(F31:AH31,"T#/N")*18+COUNTIF(F31:AH31,"T#/N##")*18+COUNTIF(F31:AH31,"M#/N")*18+COUNTIF(F31:AH31,"M#/T#")*12+COUNTIF(F31:AH31,"M/T")*12</f>
        <v>12</v>
      </c>
    </row>
    <row r="32" spans="1:36" ht="12" customHeight="1">
      <c r="A32" s="89"/>
      <c r="B32" s="99" t="s">
        <v>387</v>
      </c>
      <c r="C32" s="99"/>
      <c r="D32" s="28" t="s">
        <v>45</v>
      </c>
      <c r="E32" s="115" t="s">
        <v>328</v>
      </c>
      <c r="F32" s="492"/>
      <c r="G32" s="114"/>
      <c r="H32" s="112"/>
      <c r="I32" s="112"/>
      <c r="J32" s="151"/>
      <c r="K32" s="152" t="s">
        <v>361</v>
      </c>
      <c r="L32" s="114"/>
      <c r="M32" s="492"/>
      <c r="N32" s="112"/>
      <c r="O32" s="492"/>
      <c r="P32" s="112"/>
      <c r="Q32" s="493"/>
      <c r="R32" s="151"/>
      <c r="S32" s="492"/>
      <c r="T32" s="492"/>
      <c r="U32" s="114"/>
      <c r="V32" s="112"/>
      <c r="W32" s="492"/>
      <c r="X32" s="151"/>
      <c r="Y32" s="493"/>
      <c r="Z32" s="114"/>
      <c r="AA32" s="114"/>
      <c r="AB32" s="114"/>
      <c r="AC32" s="494"/>
      <c r="AD32" s="494"/>
      <c r="AE32" s="495"/>
      <c r="AF32" s="151"/>
      <c r="AG32" s="496"/>
      <c r="AH32" s="101"/>
      <c r="AI32" s="4"/>
      <c r="AJ32" s="4">
        <f>COUNTIF(F32:AH32,"M")*6+COUNTIF(F32:AH32,"P")*12+COUNTIF(F32:AH32,"T")*6+COUNTIF(F32:AH32,"P#")*12+COUNTIF(F32:AH32,"M#")*6+COUNTIF(F32:AH32,"M/T#")*12+COUNTIF(F32:AH32,"M#/T")*12+COUNTIF(F32:AH32,"T#")*6+COUNTIF(F32:AH32,"I#")*6+COUNTIF(F32:AH32,"N##")*12+COUNTIF(F32:AH32,"AF")*6+COUNTIF(F32:AH32,"FE")*6+COUNTIF(F32:AH32,"N")*12+COUNTIF(F32:AH32,"N#")*12+COUNTIF(F32:AH32,"T#/N#")*18+COUNTIF(F32:AH32,"T/N")*18+COUNTIF(F32:AH32,"M1")*6+COUNTIF(F32:AH32,"T1")*6+COUNTIF(F32:AH32,"P1")*12+COUNTIF(F32:AH32,"M1#")*6+COUNTIF(F32:AH32,"T1#")*6+COUNTIF(F32:AH32,"P1#")*12+COUNTIF(F32:AH32,"C#")*6+COUNTIF(F32:AH32,"I")*6+COUNTIF(F32:AH32,"T#/N")*18+COUNTIF(F32:AH32,"T#/N##")*18+COUNTIF(F32:AH32,"M#/N")*18+COUNTIF(F32:AH32,"M#/T#")*12+COUNTIF(F32:AH32,"M/T")*12</f>
        <v>12</v>
      </c>
    </row>
    <row r="33" spans="1:36" ht="12" customHeight="1">
      <c r="A33" s="89"/>
      <c r="B33" s="99" t="s">
        <v>331</v>
      </c>
      <c r="C33" s="99"/>
      <c r="D33" s="28" t="s">
        <v>45</v>
      </c>
      <c r="E33" s="115" t="s">
        <v>328</v>
      </c>
      <c r="F33" s="114"/>
      <c r="G33" s="112"/>
      <c r="H33" s="112"/>
      <c r="I33" s="114"/>
      <c r="J33" s="152"/>
      <c r="K33" s="151"/>
      <c r="L33" s="112"/>
      <c r="M33" s="114"/>
      <c r="N33" s="112"/>
      <c r="O33" s="492"/>
      <c r="P33" s="112"/>
      <c r="Q33" s="493"/>
      <c r="R33" s="151"/>
      <c r="S33" s="492"/>
      <c r="T33" s="114"/>
      <c r="U33" s="112"/>
      <c r="V33" s="114"/>
      <c r="W33" s="492"/>
      <c r="X33" s="152"/>
      <c r="Y33" s="493"/>
      <c r="Z33" s="492"/>
      <c r="AA33" s="492"/>
      <c r="AB33" s="114"/>
      <c r="AC33" s="494"/>
      <c r="AD33" s="494"/>
      <c r="AE33" s="495"/>
      <c r="AF33" s="152" t="s">
        <v>368</v>
      </c>
      <c r="AG33" s="496"/>
      <c r="AH33" s="101"/>
      <c r="AI33" s="4"/>
      <c r="AJ33" s="4">
        <f>COUNTIF(F33:AH33,"M")*6+COUNTIF(F33:AH33,"P")*12+COUNTIF(F33:AH33,"T")*6+COUNTIF(F33:AH33,"P#")*12+COUNTIF(F33:AH33,"M#")*6+COUNTIF(F33:AH33,"M/T#")*12+COUNTIF(F33:AH33,"M#/T")*12+COUNTIF(F33:AH33,"T#")*6+COUNTIF(F33:AH33,"I#")*6+COUNTIF(F33:AH33,"N##")*12+COUNTIF(F33:AH33,"AF")*6+COUNTIF(F33:AH33,"FE")*6+COUNTIF(F33:AH33,"N")*12+COUNTIF(F33:AH33,"N#")*12+COUNTIF(F33:AH33,"T#/N#")*18+COUNTIF(F33:AH33,"T/N")*18+COUNTIF(F33:AH33,"M1")*6+COUNTIF(F33:AH33,"T1")*6+COUNTIF(F33:AH33,"P1")*12+COUNTIF(F33:AH33,"M1#")*6+COUNTIF(F33:AH33,"T1#")*6+COUNTIF(F33:AH33,"P1#")*12+COUNTIF(F33:AH33,"C#")*6+COUNTIF(F33:AH33,"I")*6+COUNTIF(F33:AH33,"T#/N")*18+COUNTIF(F33:AH33,"T#/N##")*18+COUNTIF(F33:AH33,"M#/N")*18+COUNTIF(F33:AH33,"M#/T#")*12+COUNTIF(F33:AH33,"M/T")*12</f>
        <v>12</v>
      </c>
    </row>
    <row r="34" spans="4:36" ht="12" customHeight="1" thickBot="1">
      <c r="D34" s="5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  <c r="AH34" s="8"/>
      <c r="AI34" s="9"/>
      <c r="AJ34" s="104"/>
    </row>
    <row r="35" spans="1:36" ht="12" customHeight="1" thickBot="1">
      <c r="A35" s="347" t="s">
        <v>15</v>
      </c>
      <c r="B35" s="10" t="s">
        <v>16</v>
      </c>
      <c r="C35" s="354" t="s">
        <v>17</v>
      </c>
      <c r="D35" s="354"/>
      <c r="E35" s="355" t="s">
        <v>18</v>
      </c>
      <c r="F35" s="355"/>
      <c r="G35" s="355"/>
      <c r="H35" s="355"/>
      <c r="I35" s="356" t="s">
        <v>19</v>
      </c>
      <c r="J35" s="356"/>
      <c r="K35" s="356"/>
      <c r="L35" s="356"/>
      <c r="M35" s="356"/>
      <c r="N35" s="11"/>
      <c r="O35" s="11"/>
      <c r="P35" s="11"/>
      <c r="Q35" s="11"/>
      <c r="R35" s="11"/>
      <c r="S35" s="12"/>
      <c r="T35" s="346"/>
      <c r="U35" s="346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13"/>
      <c r="AH35" s="9"/>
      <c r="AI35" s="9"/>
      <c r="AJ35" s="14"/>
    </row>
    <row r="36" spans="1:35" s="16" customFormat="1" ht="18.75" customHeight="1" thickBot="1">
      <c r="A36" s="347"/>
      <c r="B36" s="15" t="s">
        <v>20</v>
      </c>
      <c r="C36" s="348" t="s">
        <v>21</v>
      </c>
      <c r="D36" s="348"/>
      <c r="E36" s="357" t="s">
        <v>22</v>
      </c>
      <c r="F36" s="357"/>
      <c r="G36" s="357"/>
      <c r="H36" s="357"/>
      <c r="I36" s="358" t="s">
        <v>23</v>
      </c>
      <c r="J36" s="358"/>
      <c r="K36" s="358"/>
      <c r="L36" s="358"/>
      <c r="M36" s="358"/>
      <c r="N36" s="8"/>
      <c r="O36" s="8"/>
      <c r="P36" s="8"/>
      <c r="Q36" s="8"/>
      <c r="R36" s="8"/>
      <c r="S36" s="12"/>
      <c r="T36" s="346"/>
      <c r="U36" s="346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9"/>
      <c r="AH36" s="9"/>
      <c r="AI36" s="9"/>
    </row>
    <row r="37" spans="1:35" s="16" customFormat="1" ht="9" thickBot="1">
      <c r="A37" s="347"/>
      <c r="B37" s="15" t="s">
        <v>24</v>
      </c>
      <c r="C37" s="348" t="s">
        <v>25</v>
      </c>
      <c r="D37" s="348"/>
      <c r="E37" s="349" t="s">
        <v>26</v>
      </c>
      <c r="F37" s="349"/>
      <c r="G37" s="349"/>
      <c r="H37" s="349"/>
      <c r="I37" s="350" t="s">
        <v>27</v>
      </c>
      <c r="J37" s="350"/>
      <c r="K37" s="350"/>
      <c r="L37" s="350"/>
      <c r="M37" s="350"/>
      <c r="N37" s="8"/>
      <c r="O37" s="8"/>
      <c r="P37" s="8"/>
      <c r="Q37" s="8"/>
      <c r="R37" s="8"/>
      <c r="S37" s="12"/>
      <c r="T37" s="366"/>
      <c r="U37" s="366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9"/>
      <c r="AH37" s="9"/>
      <c r="AI37" s="9"/>
    </row>
    <row r="38" spans="1:36" ht="12" customHeight="1" thickBot="1">
      <c r="A38" s="347"/>
      <c r="B38" s="17" t="s">
        <v>28</v>
      </c>
      <c r="C38" s="351" t="s">
        <v>29</v>
      </c>
      <c r="D38" s="351"/>
      <c r="E38" s="373" t="s">
        <v>30</v>
      </c>
      <c r="F38" s="373"/>
      <c r="G38" s="373"/>
      <c r="H38" s="373"/>
      <c r="I38" s="374" t="s">
        <v>31</v>
      </c>
      <c r="J38" s="374"/>
      <c r="K38" s="374"/>
      <c r="L38" s="374"/>
      <c r="M38" s="374"/>
      <c r="N38" s="18"/>
      <c r="O38" s="1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4"/>
    </row>
    <row r="39" spans="1:36" ht="12" customHeight="1" thickBot="1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"/>
    </row>
    <row r="40" spans="1:36" ht="12" customHeight="1" thickBot="1">
      <c r="A40" s="344" t="s">
        <v>32</v>
      </c>
      <c r="B40" s="10" t="s">
        <v>33</v>
      </c>
      <c r="C40" s="354" t="s">
        <v>34</v>
      </c>
      <c r="D40" s="354"/>
      <c r="E40" s="355"/>
      <c r="F40" s="355"/>
      <c r="G40" s="355"/>
      <c r="H40" s="355"/>
      <c r="I40" s="356"/>
      <c r="J40" s="356"/>
      <c r="K40" s="356"/>
      <c r="L40" s="356"/>
      <c r="M40" s="356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"/>
    </row>
    <row r="41" spans="1:36" ht="18" customHeight="1" thickBot="1">
      <c r="A41" s="344"/>
      <c r="B41" s="15" t="s">
        <v>35</v>
      </c>
      <c r="C41" s="348" t="s">
        <v>36</v>
      </c>
      <c r="D41" s="348"/>
      <c r="E41" s="357"/>
      <c r="F41" s="357"/>
      <c r="G41" s="357"/>
      <c r="H41" s="357"/>
      <c r="I41" s="358"/>
      <c r="J41" s="358"/>
      <c r="K41" s="358"/>
      <c r="L41" s="358"/>
      <c r="M41" s="35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"/>
    </row>
    <row r="42" spans="1:36" ht="9.75" thickBot="1">
      <c r="A42" s="344"/>
      <c r="B42" s="15" t="s">
        <v>37</v>
      </c>
      <c r="C42" s="348"/>
      <c r="D42" s="348"/>
      <c r="E42" s="349"/>
      <c r="F42" s="349"/>
      <c r="G42" s="349"/>
      <c r="H42" s="349"/>
      <c r="I42" s="350"/>
      <c r="J42" s="350"/>
      <c r="K42" s="350"/>
      <c r="L42" s="350"/>
      <c r="M42" s="350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"/>
    </row>
    <row r="43" spans="1:36" ht="9.75" thickBot="1">
      <c r="A43" s="344"/>
      <c r="B43" s="17" t="s">
        <v>38</v>
      </c>
      <c r="C43" s="351" t="s">
        <v>39</v>
      </c>
      <c r="D43" s="351"/>
      <c r="E43" s="352"/>
      <c r="F43" s="352"/>
      <c r="G43" s="352"/>
      <c r="H43" s="352"/>
      <c r="I43" s="353"/>
      <c r="J43" s="353"/>
      <c r="K43" s="353"/>
      <c r="L43" s="353"/>
      <c r="M43" s="353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"/>
    </row>
    <row r="44" spans="1:36" ht="8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ht="8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36" ht="8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1:36" ht="8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 ht="8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36" ht="8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1:36" ht="8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ht="8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ht="8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36" ht="8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36" ht="8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1:36" ht="8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:36" ht="8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1:36" ht="8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ht="8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ht="8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1:36" ht="8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1:36" ht="8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1:36" ht="8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1:36" ht="8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36" ht="8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ht="8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1:36" ht="8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</row>
    <row r="67" spans="1:36" ht="8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6" ht="8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</row>
    <row r="69" spans="1:36" ht="8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</row>
    <row r="70" spans="1:36" ht="8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ht="8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</row>
    <row r="72" spans="1:36" ht="8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8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</row>
    <row r="74" spans="1:36" ht="8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8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</row>
    <row r="76" spans="1:36" ht="8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</row>
    <row r="77" spans="1:36" ht="8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</row>
    <row r="78" spans="1:36" ht="8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36" ht="8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</row>
    <row r="80" spans="1:36" ht="8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</row>
    <row r="81" spans="1:36" ht="8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8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</row>
    <row r="83" spans="1:36" ht="8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</row>
    <row r="84" spans="1:36" ht="8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</row>
    <row r="85" spans="1:36" ht="8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</row>
    <row r="86" spans="1:36" ht="8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</row>
    <row r="87" spans="1:36" ht="8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</row>
    <row r="88" spans="1:36" ht="8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</row>
    <row r="89" spans="1:36" ht="8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</row>
    <row r="90" spans="1:36" ht="8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</row>
    <row r="91" spans="1:36" ht="8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</row>
    <row r="92" spans="1:36" ht="8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</row>
    <row r="93" spans="1:36" ht="8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36" ht="8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</row>
    <row r="95" spans="1:36" ht="8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spans="1:36" ht="8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</row>
    <row r="97" spans="1:36" ht="8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</row>
    <row r="98" spans="1:36" ht="8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</row>
    <row r="99" spans="1:36" ht="8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1:36" ht="8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</row>
    <row r="101" spans="1:36" ht="8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1:36" ht="8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1:36" ht="8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1:36" ht="8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</row>
    <row r="105" spans="1:36" ht="8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</row>
    <row r="106" spans="1:36" ht="8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</row>
    <row r="107" spans="1:36" ht="8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</row>
    <row r="108" spans="1:36" ht="8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</row>
    <row r="109" spans="1:36" ht="8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</row>
    <row r="110" spans="1:36" ht="8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</row>
    <row r="111" spans="1:36" ht="8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</row>
    <row r="112" spans="1:36" ht="8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</row>
    <row r="113" spans="1:36" ht="8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1:36" ht="8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</row>
    <row r="115" spans="1:36" ht="8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36" ht="8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</row>
    <row r="117" spans="1:36" ht="8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1:36" ht="8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</row>
    <row r="119" spans="1:36" ht="8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</row>
    <row r="120" spans="1:36" ht="8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</row>
    <row r="121" spans="1:36" ht="8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1:36" ht="8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1:36" ht="8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</row>
    <row r="124" spans="1:36" ht="8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</row>
    <row r="125" spans="1:36" ht="8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</row>
    <row r="126" spans="1:36" ht="8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</row>
    <row r="127" spans="1:36" ht="8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</row>
    <row r="128" spans="1:36" ht="8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</row>
    <row r="129" spans="1:36" ht="8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</row>
    <row r="130" spans="1:36" ht="8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</row>
    <row r="131" spans="1:36" ht="8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</row>
    <row r="132" spans="1:36" ht="8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</row>
    <row r="133" spans="1:36" ht="8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</row>
    <row r="134" spans="1:36" ht="8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</row>
    <row r="135" spans="1:36" ht="8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</row>
    <row r="136" spans="1:36" ht="8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</row>
    <row r="137" spans="1:36" ht="8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</row>
    <row r="138" spans="1:36" ht="8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1:36" ht="8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1:36" ht="8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:36" ht="8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1:36" ht="8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:36" ht="8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:36" ht="8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:36" ht="8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:36" ht="8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:36" ht="8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:36" ht="8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:36" ht="8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:36" ht="8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:36" ht="8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:36" ht="8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:36" ht="8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:36" ht="8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:36" ht="8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:36" ht="8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:36" ht="8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:36" ht="8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:36" ht="8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:36" ht="8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</row>
  </sheetData>
  <sheetProtection selectLockedCells="1" selectUnlockedCells="1"/>
  <mergeCells count="70">
    <mergeCell ref="A1:AJ3"/>
    <mergeCell ref="C40:D40"/>
    <mergeCell ref="E40:H40"/>
    <mergeCell ref="I40:M40"/>
    <mergeCell ref="D19:D20"/>
    <mergeCell ref="T35:U35"/>
    <mergeCell ref="I36:M36"/>
    <mergeCell ref="C38:D38"/>
    <mergeCell ref="E38:H38"/>
    <mergeCell ref="I38:M38"/>
    <mergeCell ref="I37:M37"/>
    <mergeCell ref="T37:U37"/>
    <mergeCell ref="E4:E5"/>
    <mergeCell ref="AH4:AH5"/>
    <mergeCell ref="AI4:AI5"/>
    <mergeCell ref="AJ4:AJ5"/>
    <mergeCell ref="E9:E10"/>
    <mergeCell ref="AI9:AI10"/>
    <mergeCell ref="AJ9:AJ10"/>
    <mergeCell ref="AH13:AH14"/>
    <mergeCell ref="D4:D5"/>
    <mergeCell ref="D9:D10"/>
    <mergeCell ref="A4:A5"/>
    <mergeCell ref="A9:A10"/>
    <mergeCell ref="E13:E14"/>
    <mergeCell ref="E19:E20"/>
    <mergeCell ref="C36:D36"/>
    <mergeCell ref="A13:A14"/>
    <mergeCell ref="A19:A20"/>
    <mergeCell ref="A23:A24"/>
    <mergeCell ref="D13:D14"/>
    <mergeCell ref="E36:H36"/>
    <mergeCell ref="F17:AG17"/>
    <mergeCell ref="F18:AG18"/>
    <mergeCell ref="AI13:AI14"/>
    <mergeCell ref="AH19:AH20"/>
    <mergeCell ref="AI19:AI20"/>
    <mergeCell ref="AJ19:AJ20"/>
    <mergeCell ref="AH9:AH10"/>
    <mergeCell ref="AJ13:AJ14"/>
    <mergeCell ref="I42:M42"/>
    <mergeCell ref="C43:D43"/>
    <mergeCell ref="E43:H43"/>
    <mergeCell ref="I43:M43"/>
    <mergeCell ref="AH23:AH24"/>
    <mergeCell ref="C35:D35"/>
    <mergeCell ref="E35:H35"/>
    <mergeCell ref="I35:M35"/>
    <mergeCell ref="E41:H41"/>
    <mergeCell ref="I41:M41"/>
    <mergeCell ref="A40:A43"/>
    <mergeCell ref="V35:AF35"/>
    <mergeCell ref="T36:U36"/>
    <mergeCell ref="V36:AF36"/>
    <mergeCell ref="A35:A38"/>
    <mergeCell ref="C37:D37"/>
    <mergeCell ref="E37:H37"/>
    <mergeCell ref="C42:D42"/>
    <mergeCell ref="E42:H42"/>
    <mergeCell ref="C41:D41"/>
    <mergeCell ref="AI23:AI24"/>
    <mergeCell ref="AJ23:AJ24"/>
    <mergeCell ref="AJ27:AJ28"/>
    <mergeCell ref="A27:A28"/>
    <mergeCell ref="D27:D28"/>
    <mergeCell ref="E27:E28"/>
    <mergeCell ref="AH27:AH28"/>
    <mergeCell ref="AI27:AI28"/>
    <mergeCell ref="E23:E24"/>
    <mergeCell ref="D23:D24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98"/>
  <sheetViews>
    <sheetView showGridLines="0" tabSelected="1" zoomScale="130" zoomScaleNormal="130" zoomScalePageLayoutView="0" workbookViewId="0" topLeftCell="A1">
      <selection activeCell="AI74" sqref="AI74"/>
    </sheetView>
  </sheetViews>
  <sheetFormatPr defaultColWidth="11.57421875" defaultRowHeight="12" customHeight="1"/>
  <cols>
    <col min="1" max="1" width="7.57421875" style="20" customWidth="1"/>
    <col min="2" max="2" width="25.00390625" style="21" customWidth="1"/>
    <col min="3" max="3" width="7.7109375" style="21" customWidth="1"/>
    <col min="4" max="4" width="7.140625" style="21" customWidth="1"/>
    <col min="5" max="5" width="5.421875" style="21" customWidth="1"/>
    <col min="6" max="36" width="3.28125" style="21" customWidth="1"/>
    <col min="37" max="240" width="9.140625" style="21" customWidth="1"/>
    <col min="241" max="16384" width="11.57421875" style="22" customWidth="1"/>
  </cols>
  <sheetData>
    <row r="1" spans="1:36" ht="12" customHeight="1" thickBot="1">
      <c r="A1" s="391" t="s">
        <v>398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</row>
    <row r="2" spans="1:36" s="21" customFormat="1" ht="12" customHeight="1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</row>
    <row r="3" spans="1:36" s="21" customFormat="1" ht="24" customHeight="1" thickBo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</row>
    <row r="4" spans="1:36" s="24" customFormat="1" ht="12" customHeight="1">
      <c r="A4" s="392" t="s">
        <v>0</v>
      </c>
      <c r="B4" s="121" t="s">
        <v>1</v>
      </c>
      <c r="C4" s="121" t="s">
        <v>40</v>
      </c>
      <c r="D4" s="392" t="s">
        <v>3</v>
      </c>
      <c r="E4" s="394" t="s">
        <v>4</v>
      </c>
      <c r="F4" s="252">
        <v>1</v>
      </c>
      <c r="G4" s="230">
        <v>2</v>
      </c>
      <c r="H4" s="230">
        <v>3</v>
      </c>
      <c r="I4" s="230">
        <v>4</v>
      </c>
      <c r="J4" s="230">
        <v>5</v>
      </c>
      <c r="K4" s="230">
        <v>6</v>
      </c>
      <c r="L4" s="230">
        <v>7</v>
      </c>
      <c r="M4" s="230">
        <v>8</v>
      </c>
      <c r="N4" s="230">
        <v>9</v>
      </c>
      <c r="O4" s="230">
        <v>10</v>
      </c>
      <c r="P4" s="230">
        <v>11</v>
      </c>
      <c r="Q4" s="230">
        <v>12</v>
      </c>
      <c r="R4" s="230">
        <v>13</v>
      </c>
      <c r="S4" s="230">
        <v>14</v>
      </c>
      <c r="T4" s="230">
        <v>15</v>
      </c>
      <c r="U4" s="230">
        <v>16</v>
      </c>
      <c r="V4" s="230">
        <v>17</v>
      </c>
      <c r="W4" s="230">
        <v>18</v>
      </c>
      <c r="X4" s="230">
        <v>19</v>
      </c>
      <c r="Y4" s="230">
        <v>20</v>
      </c>
      <c r="Z4" s="230">
        <v>21</v>
      </c>
      <c r="AA4" s="230">
        <v>22</v>
      </c>
      <c r="AB4" s="230">
        <v>23</v>
      </c>
      <c r="AC4" s="230">
        <v>24</v>
      </c>
      <c r="AD4" s="230">
        <v>25</v>
      </c>
      <c r="AE4" s="230">
        <v>26</v>
      </c>
      <c r="AF4" s="230">
        <v>27</v>
      </c>
      <c r="AG4" s="242">
        <v>28</v>
      </c>
      <c r="AH4" s="396" t="s">
        <v>5</v>
      </c>
      <c r="AI4" s="375" t="s">
        <v>6</v>
      </c>
      <c r="AJ4" s="377" t="s">
        <v>7</v>
      </c>
    </row>
    <row r="5" spans="1:36" s="24" customFormat="1" ht="12" customHeight="1" thickBot="1">
      <c r="A5" s="393"/>
      <c r="B5" s="247" t="s">
        <v>41</v>
      </c>
      <c r="C5" s="247" t="s">
        <v>9</v>
      </c>
      <c r="D5" s="393"/>
      <c r="E5" s="395"/>
      <c r="F5" s="220" t="s">
        <v>10</v>
      </c>
      <c r="G5" s="220" t="s">
        <v>11</v>
      </c>
      <c r="H5" s="220" t="s">
        <v>11</v>
      </c>
      <c r="I5" s="220" t="s">
        <v>12</v>
      </c>
      <c r="J5" s="220" t="s">
        <v>12</v>
      </c>
      <c r="K5" s="220" t="s">
        <v>13</v>
      </c>
      <c r="L5" s="220" t="s">
        <v>12</v>
      </c>
      <c r="M5" s="220" t="s">
        <v>10</v>
      </c>
      <c r="N5" s="220" t="s">
        <v>11</v>
      </c>
      <c r="O5" s="313" t="s">
        <v>11</v>
      </c>
      <c r="P5" s="313" t="s">
        <v>12</v>
      </c>
      <c r="Q5" s="313" t="s">
        <v>12</v>
      </c>
      <c r="R5" s="313" t="s">
        <v>13</v>
      </c>
      <c r="S5" s="313" t="s">
        <v>12</v>
      </c>
      <c r="T5" s="313" t="s">
        <v>10</v>
      </c>
      <c r="U5" s="313" t="s">
        <v>11</v>
      </c>
      <c r="V5" s="313" t="s">
        <v>11</v>
      </c>
      <c r="W5" s="313" t="s">
        <v>12</v>
      </c>
      <c r="X5" s="220" t="s">
        <v>12</v>
      </c>
      <c r="Y5" s="220" t="s">
        <v>13</v>
      </c>
      <c r="Z5" s="220" t="s">
        <v>12</v>
      </c>
      <c r="AA5" s="220" t="s">
        <v>10</v>
      </c>
      <c r="AB5" s="220" t="s">
        <v>11</v>
      </c>
      <c r="AC5" s="220" t="s">
        <v>11</v>
      </c>
      <c r="AD5" s="220" t="s">
        <v>12</v>
      </c>
      <c r="AE5" s="220" t="s">
        <v>12</v>
      </c>
      <c r="AF5" s="220" t="s">
        <v>13</v>
      </c>
      <c r="AG5" s="221" t="s">
        <v>12</v>
      </c>
      <c r="AH5" s="397"/>
      <c r="AI5" s="376"/>
      <c r="AJ5" s="378"/>
    </row>
    <row r="6" spans="1:36" s="24" customFormat="1" ht="12" customHeight="1">
      <c r="A6" s="243" t="s">
        <v>42</v>
      </c>
      <c r="B6" s="244" t="s">
        <v>43</v>
      </c>
      <c r="C6" s="245" t="s">
        <v>44</v>
      </c>
      <c r="D6" s="150" t="s">
        <v>45</v>
      </c>
      <c r="E6" s="246" t="s">
        <v>113</v>
      </c>
      <c r="F6" s="114" t="s">
        <v>360</v>
      </c>
      <c r="G6" s="112" t="s">
        <v>356</v>
      </c>
      <c r="H6" s="112" t="s">
        <v>356</v>
      </c>
      <c r="I6" s="112" t="s">
        <v>356</v>
      </c>
      <c r="J6" s="151" t="s">
        <v>358</v>
      </c>
      <c r="K6" s="151" t="s">
        <v>357</v>
      </c>
      <c r="L6" s="112" t="s">
        <v>356</v>
      </c>
      <c r="M6" s="114" t="s">
        <v>360</v>
      </c>
      <c r="N6" s="112" t="s">
        <v>356</v>
      </c>
      <c r="O6" s="216" t="s">
        <v>363</v>
      </c>
      <c r="P6" s="216" t="s">
        <v>363</v>
      </c>
      <c r="Q6" s="216" t="s">
        <v>364</v>
      </c>
      <c r="R6" s="216" t="s">
        <v>364</v>
      </c>
      <c r="S6" s="216" t="s">
        <v>363</v>
      </c>
      <c r="T6" s="216" t="s">
        <v>363</v>
      </c>
      <c r="U6" s="216" t="s">
        <v>363</v>
      </c>
      <c r="V6" s="216" t="s">
        <v>363</v>
      </c>
      <c r="W6" s="216" t="s">
        <v>363</v>
      </c>
      <c r="X6" s="151" t="s">
        <v>357</v>
      </c>
      <c r="Y6" s="151" t="s">
        <v>357</v>
      </c>
      <c r="Z6" s="112" t="s">
        <v>356</v>
      </c>
      <c r="AA6" s="112" t="s">
        <v>356</v>
      </c>
      <c r="AB6" s="114" t="s">
        <v>360</v>
      </c>
      <c r="AC6" s="112" t="s">
        <v>356</v>
      </c>
      <c r="AD6" s="112" t="s">
        <v>356</v>
      </c>
      <c r="AE6" s="151" t="s">
        <v>357</v>
      </c>
      <c r="AF6" s="151" t="s">
        <v>358</v>
      </c>
      <c r="AG6" s="280" t="s">
        <v>360</v>
      </c>
      <c r="AH6" s="235">
        <v>120</v>
      </c>
      <c r="AI6" s="236">
        <f aca="true" t="shared" si="0" ref="AI6:AI17">COUNTIF(E6:AG6,"M")*6+COUNTIF(E6:AG6,"P")*12+COUNTIF(E6:AG6,"T")*6+COUNTIF(E6:AG6,"P#")*12+COUNTIF(E6:AG6,"M#")*6+COUNTIF(E6:AG6,"M/T#")*12+COUNTIF(E6:AG6,"M#/T")*12+COUNTIF(E6:AG6,"T#")*6+COUNTIF(E6:AG6,"I#")*6+COUNTIF(E6:AG6,"N##")*12+COUNTIF(E6:AG6,"AF")*6+COUNTIF(E6:AG6,"FE")*6+COUNTIF(E6:AG6,"N")*12+COUNTIF(E6:AG6,"N#")*12+COUNTIF(E6:AG6,"T#/N#")*18+COUNTIF(E6:AG6,"T/N")*18+COUNTIF(E6:AG6,"M1")*6+COUNTIF(E6:AG6,"T1")*6+COUNTIF(E6:AG6,"P1")*12+COUNTIF(E6:AG6,"M1#")*6+COUNTIF(E6:AG6,"T1#")*6+COUNTIF(E6:AG6,"P1#")*12+COUNTIF(E6:AG6,"C#")*6</f>
        <v>144</v>
      </c>
      <c r="AJ6" s="286">
        <f>SUM(AI6-120)</f>
        <v>24</v>
      </c>
    </row>
    <row r="7" spans="1:36" s="24" customFormat="1" ht="12" customHeight="1">
      <c r="A7" s="25" t="s">
        <v>46</v>
      </c>
      <c r="B7" s="26" t="s">
        <v>47</v>
      </c>
      <c r="C7" s="27" t="s">
        <v>48</v>
      </c>
      <c r="D7" s="28" t="s">
        <v>45</v>
      </c>
      <c r="E7" s="55" t="s">
        <v>113</v>
      </c>
      <c r="F7" s="112" t="s">
        <v>356</v>
      </c>
      <c r="G7" s="114" t="s">
        <v>360</v>
      </c>
      <c r="H7" s="112" t="s">
        <v>356</v>
      </c>
      <c r="I7" s="112" t="s">
        <v>356</v>
      </c>
      <c r="J7" s="151" t="s">
        <v>357</v>
      </c>
      <c r="K7" s="151" t="s">
        <v>357</v>
      </c>
      <c r="L7" s="112" t="s">
        <v>356</v>
      </c>
      <c r="M7" s="112" t="s">
        <v>356</v>
      </c>
      <c r="N7" s="114" t="s">
        <v>360</v>
      </c>
      <c r="O7" s="112" t="s">
        <v>356</v>
      </c>
      <c r="P7" s="112" t="s">
        <v>356</v>
      </c>
      <c r="Q7" s="151" t="s">
        <v>357</v>
      </c>
      <c r="R7" s="151" t="s">
        <v>358</v>
      </c>
      <c r="S7" s="112" t="s">
        <v>356</v>
      </c>
      <c r="T7" s="114" t="s">
        <v>360</v>
      </c>
      <c r="U7" s="112" t="s">
        <v>356</v>
      </c>
      <c r="V7" s="112" t="s">
        <v>356</v>
      </c>
      <c r="W7" s="112" t="s">
        <v>356</v>
      </c>
      <c r="X7" s="151" t="s">
        <v>358</v>
      </c>
      <c r="Y7" s="151" t="s">
        <v>357</v>
      </c>
      <c r="Z7" s="114" t="s">
        <v>360</v>
      </c>
      <c r="AA7" s="112" t="s">
        <v>356</v>
      </c>
      <c r="AB7" s="112" t="s">
        <v>356</v>
      </c>
      <c r="AC7" s="112" t="s">
        <v>356</v>
      </c>
      <c r="AD7" s="112" t="s">
        <v>356</v>
      </c>
      <c r="AE7" s="151" t="s">
        <v>357</v>
      </c>
      <c r="AF7" s="152" t="s">
        <v>361</v>
      </c>
      <c r="AG7" s="276" t="s">
        <v>356</v>
      </c>
      <c r="AH7" s="30">
        <v>120</v>
      </c>
      <c r="AI7" s="31">
        <f t="shared" si="0"/>
        <v>156</v>
      </c>
      <c r="AJ7" s="287">
        <f>SUM(AI7-120)</f>
        <v>36</v>
      </c>
    </row>
    <row r="8" spans="1:36" s="24" customFormat="1" ht="12" customHeight="1">
      <c r="A8" s="25" t="s">
        <v>49</v>
      </c>
      <c r="B8" s="26" t="s">
        <v>50</v>
      </c>
      <c r="C8" s="27" t="s">
        <v>51</v>
      </c>
      <c r="D8" s="28" t="s">
        <v>45</v>
      </c>
      <c r="E8" s="55" t="s">
        <v>113</v>
      </c>
      <c r="F8" s="112" t="s">
        <v>356</v>
      </c>
      <c r="G8" s="112" t="s">
        <v>356</v>
      </c>
      <c r="H8" s="114" t="s">
        <v>360</v>
      </c>
      <c r="I8" s="112" t="s">
        <v>356</v>
      </c>
      <c r="J8" s="151" t="s">
        <v>358</v>
      </c>
      <c r="K8" s="151" t="s">
        <v>357</v>
      </c>
      <c r="L8" s="114" t="s">
        <v>360</v>
      </c>
      <c r="M8" s="112" t="s">
        <v>356</v>
      </c>
      <c r="N8" s="112" t="s">
        <v>356</v>
      </c>
      <c r="O8" s="114" t="s">
        <v>360</v>
      </c>
      <c r="P8" s="112" t="s">
        <v>356</v>
      </c>
      <c r="Q8" s="151" t="s">
        <v>357</v>
      </c>
      <c r="R8" s="152" t="s">
        <v>361</v>
      </c>
      <c r="S8" s="112" t="s">
        <v>356</v>
      </c>
      <c r="T8" s="112" t="s">
        <v>356</v>
      </c>
      <c r="U8" s="114" t="s">
        <v>360</v>
      </c>
      <c r="V8" s="112" t="s">
        <v>356</v>
      </c>
      <c r="W8" s="112" t="s">
        <v>356</v>
      </c>
      <c r="X8" s="151" t="s">
        <v>358</v>
      </c>
      <c r="Y8" s="151" t="s">
        <v>357</v>
      </c>
      <c r="Z8" s="112" t="s">
        <v>356</v>
      </c>
      <c r="AA8" s="114" t="s">
        <v>360</v>
      </c>
      <c r="AB8" s="112" t="s">
        <v>356</v>
      </c>
      <c r="AC8" s="114" t="s">
        <v>360</v>
      </c>
      <c r="AD8" s="112" t="s">
        <v>356</v>
      </c>
      <c r="AE8" s="151" t="s">
        <v>357</v>
      </c>
      <c r="AF8" s="151" t="s">
        <v>358</v>
      </c>
      <c r="AG8" s="276" t="s">
        <v>356</v>
      </c>
      <c r="AH8" s="30">
        <v>120</v>
      </c>
      <c r="AI8" s="31">
        <f t="shared" si="0"/>
        <v>168</v>
      </c>
      <c r="AJ8" s="287">
        <f aca="true" t="shared" si="1" ref="AJ8:AJ17">SUM(AI8-120)</f>
        <v>48</v>
      </c>
    </row>
    <row r="9" spans="1:36" s="24" customFormat="1" ht="12" customHeight="1">
      <c r="A9" s="25" t="s">
        <v>52</v>
      </c>
      <c r="B9" s="26" t="s">
        <v>53</v>
      </c>
      <c r="C9" s="29">
        <v>388001</v>
      </c>
      <c r="D9" s="28" t="s">
        <v>45</v>
      </c>
      <c r="E9" s="55" t="s">
        <v>113</v>
      </c>
      <c r="F9" s="112" t="s">
        <v>356</v>
      </c>
      <c r="G9" s="112" t="s">
        <v>357</v>
      </c>
      <c r="H9" s="112" t="s">
        <v>356</v>
      </c>
      <c r="I9" s="112" t="s">
        <v>357</v>
      </c>
      <c r="J9" s="151" t="s">
        <v>358</v>
      </c>
      <c r="K9" s="151" t="s">
        <v>357</v>
      </c>
      <c r="L9" s="112" t="s">
        <v>356</v>
      </c>
      <c r="M9" s="112" t="s">
        <v>357</v>
      </c>
      <c r="N9" s="112" t="s">
        <v>356</v>
      </c>
      <c r="O9" s="112" t="s">
        <v>357</v>
      </c>
      <c r="P9" s="112" t="s">
        <v>356</v>
      </c>
      <c r="Q9" s="151" t="s">
        <v>357</v>
      </c>
      <c r="R9" s="151" t="s">
        <v>358</v>
      </c>
      <c r="S9" s="112" t="s">
        <v>357</v>
      </c>
      <c r="T9" s="112" t="s">
        <v>356</v>
      </c>
      <c r="U9" s="112" t="s">
        <v>357</v>
      </c>
      <c r="V9" s="112" t="s">
        <v>356</v>
      </c>
      <c r="W9" s="112" t="s">
        <v>359</v>
      </c>
      <c r="X9" s="151" t="s">
        <v>358</v>
      </c>
      <c r="Y9" s="151" t="s">
        <v>357</v>
      </c>
      <c r="Z9" s="112" t="s">
        <v>356</v>
      </c>
      <c r="AA9" s="112" t="s">
        <v>357</v>
      </c>
      <c r="AB9" s="112" t="s">
        <v>356</v>
      </c>
      <c r="AC9" s="112" t="s">
        <v>357</v>
      </c>
      <c r="AD9" s="112" t="s">
        <v>356</v>
      </c>
      <c r="AE9" s="151" t="s">
        <v>357</v>
      </c>
      <c r="AF9" s="151" t="s">
        <v>358</v>
      </c>
      <c r="AG9" s="276" t="s">
        <v>359</v>
      </c>
      <c r="AH9" s="30">
        <v>120</v>
      </c>
      <c r="AI9" s="31">
        <f t="shared" si="0"/>
        <v>120</v>
      </c>
      <c r="AJ9" s="287">
        <f t="shared" si="1"/>
        <v>0</v>
      </c>
    </row>
    <row r="10" spans="1:36" s="24" customFormat="1" ht="12" customHeight="1">
      <c r="A10" s="25" t="s">
        <v>54</v>
      </c>
      <c r="B10" s="26" t="s">
        <v>55</v>
      </c>
      <c r="C10" s="32" t="s">
        <v>56</v>
      </c>
      <c r="D10" s="28" t="s">
        <v>45</v>
      </c>
      <c r="E10" s="55" t="s">
        <v>113</v>
      </c>
      <c r="F10" s="112" t="s">
        <v>356</v>
      </c>
      <c r="G10" s="112" t="s">
        <v>356</v>
      </c>
      <c r="H10" s="112" t="s">
        <v>356</v>
      </c>
      <c r="I10" s="112" t="s">
        <v>356</v>
      </c>
      <c r="J10" s="152" t="s">
        <v>361</v>
      </c>
      <c r="K10" s="151" t="s">
        <v>357</v>
      </c>
      <c r="L10" s="112" t="s">
        <v>356</v>
      </c>
      <c r="M10" s="112" t="s">
        <v>356</v>
      </c>
      <c r="N10" s="114" t="s">
        <v>360</v>
      </c>
      <c r="O10" s="112" t="s">
        <v>356</v>
      </c>
      <c r="P10" s="114" t="s">
        <v>360</v>
      </c>
      <c r="Q10" s="151" t="s">
        <v>357</v>
      </c>
      <c r="R10" s="151" t="s">
        <v>358</v>
      </c>
      <c r="S10" s="114" t="s">
        <v>360</v>
      </c>
      <c r="T10" s="112" t="s">
        <v>356</v>
      </c>
      <c r="U10" s="112" t="s">
        <v>356</v>
      </c>
      <c r="V10" s="112" t="s">
        <v>356</v>
      </c>
      <c r="W10" s="114" t="s">
        <v>360</v>
      </c>
      <c r="X10" s="151" t="s">
        <v>358</v>
      </c>
      <c r="Y10" s="151" t="s">
        <v>357</v>
      </c>
      <c r="Z10" s="112" t="s">
        <v>359</v>
      </c>
      <c r="AA10" s="112" t="s">
        <v>359</v>
      </c>
      <c r="AB10" s="112" t="s">
        <v>359</v>
      </c>
      <c r="AC10" s="112" t="s">
        <v>359</v>
      </c>
      <c r="AD10" s="112" t="s">
        <v>359</v>
      </c>
      <c r="AE10" s="151" t="s">
        <v>357</v>
      </c>
      <c r="AF10" s="152" t="s">
        <v>361</v>
      </c>
      <c r="AG10" s="276" t="s">
        <v>356</v>
      </c>
      <c r="AH10" s="30">
        <v>120</v>
      </c>
      <c r="AI10" s="31">
        <f t="shared" si="0"/>
        <v>168</v>
      </c>
      <c r="AJ10" s="287">
        <f t="shared" si="1"/>
        <v>48</v>
      </c>
    </row>
    <row r="11" spans="1:36" s="24" customFormat="1" ht="12" customHeight="1">
      <c r="A11" s="25" t="s">
        <v>57</v>
      </c>
      <c r="B11" s="26" t="s">
        <v>58</v>
      </c>
      <c r="C11" s="32">
        <v>628207</v>
      </c>
      <c r="D11" s="28" t="s">
        <v>45</v>
      </c>
      <c r="E11" s="55" t="s">
        <v>113</v>
      </c>
      <c r="F11" s="112" t="s">
        <v>356</v>
      </c>
      <c r="G11" s="112" t="s">
        <v>356</v>
      </c>
      <c r="H11" s="112" t="s">
        <v>356</v>
      </c>
      <c r="I11" s="112" t="s">
        <v>357</v>
      </c>
      <c r="J11" s="151" t="s">
        <v>358</v>
      </c>
      <c r="K11" s="151" t="s">
        <v>357</v>
      </c>
      <c r="L11" s="112" t="s">
        <v>356</v>
      </c>
      <c r="M11" s="112" t="s">
        <v>356</v>
      </c>
      <c r="N11" s="112" t="s">
        <v>356</v>
      </c>
      <c r="O11" s="112" t="s">
        <v>356</v>
      </c>
      <c r="P11" s="112" t="s">
        <v>356</v>
      </c>
      <c r="Q11" s="151" t="s">
        <v>357</v>
      </c>
      <c r="R11" s="151" t="s">
        <v>357</v>
      </c>
      <c r="S11" s="112" t="s">
        <v>356</v>
      </c>
      <c r="T11" s="112" t="s">
        <v>356</v>
      </c>
      <c r="U11" s="112" t="s">
        <v>356</v>
      </c>
      <c r="V11" s="114" t="s">
        <v>360</v>
      </c>
      <c r="W11" s="112" t="s">
        <v>356</v>
      </c>
      <c r="X11" s="152" t="s">
        <v>361</v>
      </c>
      <c r="Y11" s="151" t="s">
        <v>357</v>
      </c>
      <c r="Z11" s="112" t="s">
        <v>356</v>
      </c>
      <c r="AA11" s="112" t="s">
        <v>356</v>
      </c>
      <c r="AB11" s="112" t="s">
        <v>356</v>
      </c>
      <c r="AC11" s="112" t="s">
        <v>356</v>
      </c>
      <c r="AD11" s="114" t="s">
        <v>360</v>
      </c>
      <c r="AE11" s="151" t="s">
        <v>357</v>
      </c>
      <c r="AF11" s="151" t="s">
        <v>358</v>
      </c>
      <c r="AG11" s="276" t="s">
        <v>357</v>
      </c>
      <c r="AH11" s="30">
        <v>120</v>
      </c>
      <c r="AI11" s="31">
        <f t="shared" si="0"/>
        <v>144</v>
      </c>
      <c r="AJ11" s="287">
        <f t="shared" si="1"/>
        <v>24</v>
      </c>
    </row>
    <row r="12" spans="1:36" s="24" customFormat="1" ht="12" customHeight="1">
      <c r="A12" s="25" t="s">
        <v>59</v>
      </c>
      <c r="B12" s="26" t="s">
        <v>60</v>
      </c>
      <c r="C12" s="32" t="s">
        <v>61</v>
      </c>
      <c r="D12" s="28" t="s">
        <v>45</v>
      </c>
      <c r="E12" s="55" t="s">
        <v>113</v>
      </c>
      <c r="F12" s="112" t="s">
        <v>357</v>
      </c>
      <c r="G12" s="112" t="s">
        <v>357</v>
      </c>
      <c r="H12" s="112" t="s">
        <v>357</v>
      </c>
      <c r="I12" s="112" t="s">
        <v>357</v>
      </c>
      <c r="J12" s="151" t="s">
        <v>357</v>
      </c>
      <c r="K12" s="151" t="s">
        <v>357</v>
      </c>
      <c r="L12" s="112" t="s">
        <v>357</v>
      </c>
      <c r="M12" s="112" t="s">
        <v>357</v>
      </c>
      <c r="N12" s="112" t="s">
        <v>356</v>
      </c>
      <c r="O12" s="112" t="s">
        <v>356</v>
      </c>
      <c r="P12" s="112" t="s">
        <v>356</v>
      </c>
      <c r="Q12" s="151" t="s">
        <v>357</v>
      </c>
      <c r="R12" s="151" t="s">
        <v>358</v>
      </c>
      <c r="S12" s="112" t="s">
        <v>356</v>
      </c>
      <c r="T12" s="112" t="s">
        <v>356</v>
      </c>
      <c r="U12" s="112" t="s">
        <v>356</v>
      </c>
      <c r="V12" s="112" t="s">
        <v>356</v>
      </c>
      <c r="W12" s="112" t="s">
        <v>356</v>
      </c>
      <c r="X12" s="151" t="s">
        <v>358</v>
      </c>
      <c r="Y12" s="151" t="s">
        <v>357</v>
      </c>
      <c r="Z12" s="112" t="s">
        <v>356</v>
      </c>
      <c r="AA12" s="112" t="s">
        <v>356</v>
      </c>
      <c r="AB12" s="112" t="s">
        <v>356</v>
      </c>
      <c r="AC12" s="112" t="s">
        <v>356</v>
      </c>
      <c r="AD12" s="112" t="s">
        <v>356</v>
      </c>
      <c r="AE12" s="151" t="s">
        <v>357</v>
      </c>
      <c r="AF12" s="151" t="s">
        <v>358</v>
      </c>
      <c r="AG12" s="276" t="s">
        <v>356</v>
      </c>
      <c r="AH12" s="30">
        <v>120</v>
      </c>
      <c r="AI12" s="31">
        <f t="shared" si="0"/>
        <v>120</v>
      </c>
      <c r="AJ12" s="287">
        <f t="shared" si="1"/>
        <v>0</v>
      </c>
    </row>
    <row r="13" spans="1:36" s="24" customFormat="1" ht="12" customHeight="1">
      <c r="A13" s="25" t="s">
        <v>62</v>
      </c>
      <c r="B13" s="26" t="s">
        <v>63</v>
      </c>
      <c r="C13" s="32" t="s">
        <v>64</v>
      </c>
      <c r="D13" s="28" t="s">
        <v>45</v>
      </c>
      <c r="E13" s="120" t="s">
        <v>113</v>
      </c>
      <c r="F13" s="112" t="s">
        <v>371</v>
      </c>
      <c r="G13" s="112" t="s">
        <v>371</v>
      </c>
      <c r="H13" s="112" t="s">
        <v>371</v>
      </c>
      <c r="I13" s="112" t="s">
        <v>371</v>
      </c>
      <c r="J13" s="151" t="s">
        <v>362</v>
      </c>
      <c r="K13" s="151" t="s">
        <v>357</v>
      </c>
      <c r="L13" s="114" t="s">
        <v>360</v>
      </c>
      <c r="M13" s="112" t="s">
        <v>371</v>
      </c>
      <c r="N13" s="112" t="s">
        <v>356</v>
      </c>
      <c r="O13" s="112" t="s">
        <v>356</v>
      </c>
      <c r="P13" s="114" t="s">
        <v>360</v>
      </c>
      <c r="Q13" s="151" t="s">
        <v>357</v>
      </c>
      <c r="R13" s="151" t="s">
        <v>357</v>
      </c>
      <c r="S13" s="112" t="s">
        <v>356</v>
      </c>
      <c r="T13" s="112" t="s">
        <v>371</v>
      </c>
      <c r="U13" s="112" t="s">
        <v>356</v>
      </c>
      <c r="V13" s="114" t="s">
        <v>360</v>
      </c>
      <c r="W13" s="112" t="s">
        <v>356</v>
      </c>
      <c r="X13" s="152" t="s">
        <v>382</v>
      </c>
      <c r="Y13" s="151" t="s">
        <v>357</v>
      </c>
      <c r="Z13" s="112" t="s">
        <v>356</v>
      </c>
      <c r="AA13" s="112" t="s">
        <v>371</v>
      </c>
      <c r="AB13" s="112" t="s">
        <v>356</v>
      </c>
      <c r="AC13" s="114" t="s">
        <v>360</v>
      </c>
      <c r="AD13" s="112" t="s">
        <v>356</v>
      </c>
      <c r="AE13" s="151" t="s">
        <v>357</v>
      </c>
      <c r="AF13" s="151" t="s">
        <v>358</v>
      </c>
      <c r="AG13" s="276" t="s">
        <v>356</v>
      </c>
      <c r="AH13" s="30">
        <v>120</v>
      </c>
      <c r="AI13" s="31">
        <f t="shared" si="0"/>
        <v>156</v>
      </c>
      <c r="AJ13" s="287">
        <f t="shared" si="1"/>
        <v>36</v>
      </c>
    </row>
    <row r="14" spans="1:36" s="24" customFormat="1" ht="12" customHeight="1">
      <c r="A14" s="25" t="s">
        <v>65</v>
      </c>
      <c r="B14" s="26" t="s">
        <v>66</v>
      </c>
      <c r="C14" s="32" t="s">
        <v>67</v>
      </c>
      <c r="D14" s="28" t="s">
        <v>45</v>
      </c>
      <c r="E14" s="55" t="s">
        <v>113</v>
      </c>
      <c r="F14" s="112" t="s">
        <v>356</v>
      </c>
      <c r="G14" s="112" t="s">
        <v>356</v>
      </c>
      <c r="H14" s="112" t="s">
        <v>356</v>
      </c>
      <c r="I14" s="112" t="s">
        <v>356</v>
      </c>
      <c r="J14" s="152" t="s">
        <v>361</v>
      </c>
      <c r="K14" s="151" t="s">
        <v>357</v>
      </c>
      <c r="L14" s="112" t="s">
        <v>356</v>
      </c>
      <c r="M14" s="112" t="s">
        <v>356</v>
      </c>
      <c r="N14" s="112" t="s">
        <v>356</v>
      </c>
      <c r="O14" s="114" t="s">
        <v>360</v>
      </c>
      <c r="P14" s="112" t="s">
        <v>356</v>
      </c>
      <c r="Q14" s="151" t="s">
        <v>357</v>
      </c>
      <c r="R14" s="151" t="s">
        <v>358</v>
      </c>
      <c r="S14" s="112" t="s">
        <v>356</v>
      </c>
      <c r="T14" s="114" t="s">
        <v>360</v>
      </c>
      <c r="U14" s="112" t="s">
        <v>356</v>
      </c>
      <c r="V14" s="114" t="s">
        <v>360</v>
      </c>
      <c r="W14" s="112" t="s">
        <v>356</v>
      </c>
      <c r="X14" s="151" t="s">
        <v>358</v>
      </c>
      <c r="Y14" s="151" t="s">
        <v>357</v>
      </c>
      <c r="Z14" s="112" t="s">
        <v>356</v>
      </c>
      <c r="AA14" s="114" t="s">
        <v>360</v>
      </c>
      <c r="AB14" s="112" t="s">
        <v>356</v>
      </c>
      <c r="AC14" s="112" t="s">
        <v>356</v>
      </c>
      <c r="AD14" s="112" t="s">
        <v>356</v>
      </c>
      <c r="AE14" s="151" t="s">
        <v>357</v>
      </c>
      <c r="AF14" s="152" t="s">
        <v>361</v>
      </c>
      <c r="AG14" s="276" t="s">
        <v>356</v>
      </c>
      <c r="AH14" s="30">
        <v>120</v>
      </c>
      <c r="AI14" s="31">
        <f t="shared" si="0"/>
        <v>168</v>
      </c>
      <c r="AJ14" s="287">
        <f t="shared" si="1"/>
        <v>48</v>
      </c>
    </row>
    <row r="15" spans="1:36" s="24" customFormat="1" ht="12" customHeight="1">
      <c r="A15" s="25" t="s">
        <v>68</v>
      </c>
      <c r="B15" s="26" t="s">
        <v>69</v>
      </c>
      <c r="C15" s="32" t="s">
        <v>70</v>
      </c>
      <c r="D15" s="28" t="s">
        <v>45</v>
      </c>
      <c r="E15" s="55" t="s">
        <v>113</v>
      </c>
      <c r="F15" s="112" t="s">
        <v>356</v>
      </c>
      <c r="G15" s="112" t="s">
        <v>356</v>
      </c>
      <c r="H15" s="112" t="s">
        <v>356</v>
      </c>
      <c r="I15" s="112" t="s">
        <v>356</v>
      </c>
      <c r="J15" s="151" t="s">
        <v>358</v>
      </c>
      <c r="K15" s="151" t="s">
        <v>357</v>
      </c>
      <c r="L15" s="112" t="s">
        <v>356</v>
      </c>
      <c r="M15" s="112" t="s">
        <v>356</v>
      </c>
      <c r="N15" s="114" t="s">
        <v>360</v>
      </c>
      <c r="O15" s="112" t="s">
        <v>356</v>
      </c>
      <c r="P15" s="112" t="s">
        <v>356</v>
      </c>
      <c r="Q15" s="151" t="s">
        <v>357</v>
      </c>
      <c r="R15" s="152" t="s">
        <v>360</v>
      </c>
      <c r="S15" s="114" t="s">
        <v>360</v>
      </c>
      <c r="T15" s="112" t="s">
        <v>356</v>
      </c>
      <c r="U15" s="112" t="s">
        <v>356</v>
      </c>
      <c r="V15" s="112" t="s">
        <v>356</v>
      </c>
      <c r="W15" s="112" t="s">
        <v>356</v>
      </c>
      <c r="X15" s="151" t="s">
        <v>358</v>
      </c>
      <c r="Y15" s="151" t="s">
        <v>357</v>
      </c>
      <c r="Z15" s="112" t="s">
        <v>356</v>
      </c>
      <c r="AA15" s="112" t="s">
        <v>356</v>
      </c>
      <c r="AB15" s="112" t="s">
        <v>356</v>
      </c>
      <c r="AC15" s="112" t="s">
        <v>356</v>
      </c>
      <c r="AD15" s="114" t="s">
        <v>360</v>
      </c>
      <c r="AE15" s="151" t="s">
        <v>357</v>
      </c>
      <c r="AF15" s="151" t="s">
        <v>357</v>
      </c>
      <c r="AG15" s="276" t="s">
        <v>357</v>
      </c>
      <c r="AH15" s="30">
        <v>120</v>
      </c>
      <c r="AI15" s="31">
        <f t="shared" si="0"/>
        <v>144</v>
      </c>
      <c r="AJ15" s="287">
        <f t="shared" si="1"/>
        <v>24</v>
      </c>
    </row>
    <row r="16" spans="1:36" s="24" customFormat="1" ht="12" customHeight="1">
      <c r="A16" s="25" t="s">
        <v>71</v>
      </c>
      <c r="B16" s="26" t="s">
        <v>72</v>
      </c>
      <c r="C16" s="32" t="s">
        <v>73</v>
      </c>
      <c r="D16" s="28" t="s">
        <v>45</v>
      </c>
      <c r="E16" s="55" t="s">
        <v>113</v>
      </c>
      <c r="F16" s="112" t="s">
        <v>356</v>
      </c>
      <c r="G16" s="112" t="s">
        <v>356</v>
      </c>
      <c r="H16" s="112" t="s">
        <v>356</v>
      </c>
      <c r="I16" s="112" t="s">
        <v>356</v>
      </c>
      <c r="J16" s="151" t="s">
        <v>358</v>
      </c>
      <c r="K16" s="151" t="s">
        <v>357</v>
      </c>
      <c r="L16" s="112" t="s">
        <v>356</v>
      </c>
      <c r="M16" s="112" t="s">
        <v>356</v>
      </c>
      <c r="N16" s="112" t="s">
        <v>356</v>
      </c>
      <c r="O16" s="112" t="s">
        <v>356</v>
      </c>
      <c r="P16" s="112" t="s">
        <v>357</v>
      </c>
      <c r="Q16" s="151" t="s">
        <v>357</v>
      </c>
      <c r="R16" s="151" t="s">
        <v>358</v>
      </c>
      <c r="S16" s="112" t="s">
        <v>357</v>
      </c>
      <c r="T16" s="112" t="s">
        <v>356</v>
      </c>
      <c r="U16" s="112" t="s">
        <v>356</v>
      </c>
      <c r="V16" s="112" t="s">
        <v>356</v>
      </c>
      <c r="W16" s="112" t="s">
        <v>357</v>
      </c>
      <c r="X16" s="151" t="s">
        <v>357</v>
      </c>
      <c r="Y16" s="151" t="s">
        <v>357</v>
      </c>
      <c r="Z16" s="112" t="s">
        <v>356</v>
      </c>
      <c r="AA16" s="112" t="s">
        <v>356</v>
      </c>
      <c r="AB16" s="112" t="s">
        <v>356</v>
      </c>
      <c r="AC16" s="112" t="s">
        <v>356</v>
      </c>
      <c r="AD16" s="112" t="s">
        <v>357</v>
      </c>
      <c r="AE16" s="151" t="s">
        <v>357</v>
      </c>
      <c r="AF16" s="151" t="s">
        <v>357</v>
      </c>
      <c r="AG16" s="276" t="s">
        <v>356</v>
      </c>
      <c r="AH16" s="30">
        <v>120</v>
      </c>
      <c r="AI16" s="31">
        <f t="shared" si="0"/>
        <v>120</v>
      </c>
      <c r="AJ16" s="287">
        <f t="shared" si="1"/>
        <v>0</v>
      </c>
    </row>
    <row r="17" spans="1:36" s="21" customFormat="1" ht="12" customHeight="1">
      <c r="A17" s="25" t="s">
        <v>74</v>
      </c>
      <c r="B17" s="26" t="s">
        <v>75</v>
      </c>
      <c r="C17" s="29">
        <v>290954</v>
      </c>
      <c r="D17" s="28" t="s">
        <v>45</v>
      </c>
      <c r="E17" s="120" t="s">
        <v>113</v>
      </c>
      <c r="F17" s="112" t="s">
        <v>356</v>
      </c>
      <c r="G17" s="112" t="s">
        <v>356</v>
      </c>
      <c r="H17" s="112" t="s">
        <v>356</v>
      </c>
      <c r="I17" s="112" t="s">
        <v>356</v>
      </c>
      <c r="J17" s="151" t="s">
        <v>358</v>
      </c>
      <c r="K17" s="151" t="s">
        <v>357</v>
      </c>
      <c r="L17" s="112" t="s">
        <v>357</v>
      </c>
      <c r="M17" s="112" t="s">
        <v>357</v>
      </c>
      <c r="N17" s="112" t="s">
        <v>357</v>
      </c>
      <c r="O17" s="112" t="s">
        <v>359</v>
      </c>
      <c r="P17" s="112" t="s">
        <v>359</v>
      </c>
      <c r="Q17" s="151" t="s">
        <v>389</v>
      </c>
      <c r="R17" s="151" t="s">
        <v>389</v>
      </c>
      <c r="S17" s="112" t="s">
        <v>359</v>
      </c>
      <c r="T17" s="112" t="s">
        <v>359</v>
      </c>
      <c r="U17" s="112" t="s">
        <v>359</v>
      </c>
      <c r="V17" s="112" t="s">
        <v>356</v>
      </c>
      <c r="W17" s="112" t="s">
        <v>356</v>
      </c>
      <c r="X17" s="151" t="s">
        <v>358</v>
      </c>
      <c r="Y17" s="151" t="s">
        <v>357</v>
      </c>
      <c r="Z17" s="114" t="s">
        <v>360</v>
      </c>
      <c r="AA17" s="112" t="s">
        <v>356</v>
      </c>
      <c r="AB17" s="114" t="s">
        <v>360</v>
      </c>
      <c r="AC17" s="112" t="s">
        <v>356</v>
      </c>
      <c r="AD17" s="112" t="s">
        <v>356</v>
      </c>
      <c r="AE17" s="151" t="s">
        <v>357</v>
      </c>
      <c r="AF17" s="151" t="s">
        <v>358</v>
      </c>
      <c r="AG17" s="280" t="s">
        <v>360</v>
      </c>
      <c r="AH17" s="30">
        <v>120</v>
      </c>
      <c r="AI17" s="31">
        <f t="shared" si="0"/>
        <v>138</v>
      </c>
      <c r="AJ17" s="287">
        <f t="shared" si="1"/>
        <v>18</v>
      </c>
    </row>
    <row r="18" spans="1:36" s="24" customFormat="1" ht="12" customHeight="1" thickBot="1">
      <c r="A18" s="33"/>
      <c r="B18" s="34"/>
      <c r="C18" s="34"/>
      <c r="D18" s="35"/>
      <c r="E18" s="33"/>
      <c r="F18" s="112"/>
      <c r="G18" s="112"/>
      <c r="H18" s="112"/>
      <c r="I18" s="112"/>
      <c r="J18" s="151"/>
      <c r="K18" s="151"/>
      <c r="L18" s="112"/>
      <c r="M18" s="112"/>
      <c r="N18" s="112"/>
      <c r="O18" s="112"/>
      <c r="P18" s="112"/>
      <c r="Q18" s="151"/>
      <c r="R18" s="151"/>
      <c r="S18" s="112"/>
      <c r="T18" s="112"/>
      <c r="U18" s="112"/>
      <c r="V18" s="112"/>
      <c r="W18" s="112"/>
      <c r="X18" s="151"/>
      <c r="Y18" s="151"/>
      <c r="Z18" s="112"/>
      <c r="AA18" s="112"/>
      <c r="AB18" s="112"/>
      <c r="AC18" s="112"/>
      <c r="AD18" s="112"/>
      <c r="AE18" s="151"/>
      <c r="AF18" s="151"/>
      <c r="AG18" s="276"/>
      <c r="AH18" s="30"/>
      <c r="AI18" s="31"/>
      <c r="AJ18" s="287"/>
    </row>
    <row r="19" spans="1:36" s="24" customFormat="1" ht="12" customHeight="1">
      <c r="A19" s="392" t="s">
        <v>0</v>
      </c>
      <c r="B19" s="121" t="s">
        <v>1</v>
      </c>
      <c r="C19" s="121" t="s">
        <v>40</v>
      </c>
      <c r="D19" s="392" t="s">
        <v>3</v>
      </c>
      <c r="E19" s="394" t="s">
        <v>4</v>
      </c>
      <c r="F19" s="252">
        <v>1</v>
      </c>
      <c r="G19" s="230">
        <v>2</v>
      </c>
      <c r="H19" s="230">
        <v>3</v>
      </c>
      <c r="I19" s="230">
        <v>4</v>
      </c>
      <c r="J19" s="230">
        <v>5</v>
      </c>
      <c r="K19" s="230">
        <v>6</v>
      </c>
      <c r="L19" s="230">
        <v>7</v>
      </c>
      <c r="M19" s="230">
        <v>8</v>
      </c>
      <c r="N19" s="230">
        <v>9</v>
      </c>
      <c r="O19" s="230">
        <v>10</v>
      </c>
      <c r="P19" s="230">
        <v>11</v>
      </c>
      <c r="Q19" s="230">
        <v>12</v>
      </c>
      <c r="R19" s="230">
        <v>13</v>
      </c>
      <c r="S19" s="230">
        <v>14</v>
      </c>
      <c r="T19" s="230">
        <v>15</v>
      </c>
      <c r="U19" s="230">
        <v>16</v>
      </c>
      <c r="V19" s="230">
        <v>17</v>
      </c>
      <c r="W19" s="230">
        <v>18</v>
      </c>
      <c r="X19" s="230">
        <v>19</v>
      </c>
      <c r="Y19" s="230">
        <v>20</v>
      </c>
      <c r="Z19" s="230">
        <v>21</v>
      </c>
      <c r="AA19" s="230">
        <v>22</v>
      </c>
      <c r="AB19" s="230">
        <v>23</v>
      </c>
      <c r="AC19" s="230">
        <v>24</v>
      </c>
      <c r="AD19" s="230">
        <v>25</v>
      </c>
      <c r="AE19" s="230">
        <v>26</v>
      </c>
      <c r="AF19" s="230">
        <v>27</v>
      </c>
      <c r="AG19" s="242">
        <v>31</v>
      </c>
      <c r="AH19" s="379" t="s">
        <v>5</v>
      </c>
      <c r="AI19" s="375" t="s">
        <v>6</v>
      </c>
      <c r="AJ19" s="377" t="s">
        <v>7</v>
      </c>
    </row>
    <row r="20" spans="1:36" s="24" customFormat="1" ht="12" customHeight="1" thickBot="1">
      <c r="A20" s="393"/>
      <c r="B20" s="247" t="s">
        <v>41</v>
      </c>
      <c r="C20" s="247" t="s">
        <v>9</v>
      </c>
      <c r="D20" s="393"/>
      <c r="E20" s="395"/>
      <c r="F20" s="253" t="s">
        <v>12</v>
      </c>
      <c r="G20" s="220" t="s">
        <v>13</v>
      </c>
      <c r="H20" s="220" t="s">
        <v>12</v>
      </c>
      <c r="I20" s="220" t="s">
        <v>10</v>
      </c>
      <c r="J20" s="220" t="s">
        <v>11</v>
      </c>
      <c r="K20" s="220" t="s">
        <v>11</v>
      </c>
      <c r="L20" s="220" t="s">
        <v>12</v>
      </c>
      <c r="M20" s="220" t="s">
        <v>12</v>
      </c>
      <c r="N20" s="220" t="s">
        <v>13</v>
      </c>
      <c r="O20" s="220" t="s">
        <v>12</v>
      </c>
      <c r="P20" s="220" t="s">
        <v>10</v>
      </c>
      <c r="Q20" s="220" t="s">
        <v>11</v>
      </c>
      <c r="R20" s="220" t="s">
        <v>11</v>
      </c>
      <c r="S20" s="220" t="s">
        <v>12</v>
      </c>
      <c r="T20" s="220" t="s">
        <v>12</v>
      </c>
      <c r="U20" s="220" t="s">
        <v>13</v>
      </c>
      <c r="V20" s="220" t="s">
        <v>12</v>
      </c>
      <c r="W20" s="220" t="s">
        <v>10</v>
      </c>
      <c r="X20" s="220" t="s">
        <v>11</v>
      </c>
      <c r="Y20" s="220" t="s">
        <v>11</v>
      </c>
      <c r="Z20" s="220" t="s">
        <v>12</v>
      </c>
      <c r="AA20" s="220" t="s">
        <v>12</v>
      </c>
      <c r="AB20" s="220" t="s">
        <v>13</v>
      </c>
      <c r="AC20" s="220" t="s">
        <v>12</v>
      </c>
      <c r="AD20" s="220" t="s">
        <v>10</v>
      </c>
      <c r="AE20" s="220" t="s">
        <v>11</v>
      </c>
      <c r="AF20" s="220" t="s">
        <v>11</v>
      </c>
      <c r="AG20" s="221" t="s">
        <v>12</v>
      </c>
      <c r="AH20" s="380"/>
      <c r="AI20" s="376"/>
      <c r="AJ20" s="378"/>
    </row>
    <row r="21" spans="1:36" s="24" customFormat="1" ht="12" customHeight="1">
      <c r="A21" s="90" t="s">
        <v>76</v>
      </c>
      <c r="B21" s="26" t="s">
        <v>77</v>
      </c>
      <c r="C21" s="29">
        <v>881860</v>
      </c>
      <c r="D21" s="28" t="s">
        <v>45</v>
      </c>
      <c r="E21" s="33" t="s">
        <v>182</v>
      </c>
      <c r="F21" s="112" t="s">
        <v>10</v>
      </c>
      <c r="G21" s="114" t="s">
        <v>365</v>
      </c>
      <c r="H21" s="112" t="s">
        <v>10</v>
      </c>
      <c r="I21" s="112" t="s">
        <v>10</v>
      </c>
      <c r="J21" s="151" t="s">
        <v>357</v>
      </c>
      <c r="K21" s="151" t="s">
        <v>357</v>
      </c>
      <c r="L21" s="112" t="s">
        <v>10</v>
      </c>
      <c r="M21" s="112" t="s">
        <v>10</v>
      </c>
      <c r="N21" s="114" t="s">
        <v>365</v>
      </c>
      <c r="O21" s="112" t="s">
        <v>10</v>
      </c>
      <c r="P21" s="112" t="s">
        <v>10</v>
      </c>
      <c r="Q21" s="151" t="s">
        <v>358</v>
      </c>
      <c r="R21" s="151" t="s">
        <v>357</v>
      </c>
      <c r="S21" s="112" t="s">
        <v>10</v>
      </c>
      <c r="T21" s="114" t="s">
        <v>365</v>
      </c>
      <c r="U21" s="112" t="s">
        <v>10</v>
      </c>
      <c r="V21" s="112" t="s">
        <v>10</v>
      </c>
      <c r="W21" s="112" t="s">
        <v>10</v>
      </c>
      <c r="X21" s="151" t="s">
        <v>357</v>
      </c>
      <c r="Y21" s="151" t="s">
        <v>358</v>
      </c>
      <c r="Z21" s="112" t="s">
        <v>10</v>
      </c>
      <c r="AA21" s="112" t="s">
        <v>10</v>
      </c>
      <c r="AB21" s="114" t="s">
        <v>365</v>
      </c>
      <c r="AC21" s="112" t="s">
        <v>10</v>
      </c>
      <c r="AD21" s="112" t="s">
        <v>10</v>
      </c>
      <c r="AE21" s="152" t="s">
        <v>361</v>
      </c>
      <c r="AF21" s="151" t="s">
        <v>357</v>
      </c>
      <c r="AG21" s="276" t="s">
        <v>10</v>
      </c>
      <c r="AH21" s="235">
        <v>120</v>
      </c>
      <c r="AI21" s="31">
        <f>COUNTIF(E21:AG21,"M")*6+COUNTIF(E21:AG21,"P")*12+COUNTIF(E21:AG21,"T")*6+COUNTIF(E21:AG21,"P#")*12+COUNTIF(E21:AG21,"M#")*6+COUNTIF(E21:AG21,"M/T#")*12+COUNTIF(E21:AG21,"M#/T")*12+COUNTIF(E21:AG21,"T#")*6+COUNTIF(E21:AG21,"I#")*6+COUNTIF(E21:AG21,"N##")*12+COUNTIF(E21:AG21,"AF")*6+COUNTIF(E21:AG21,"FE")*6+COUNTIF(E21:AG21,"N")*12+COUNTIF(E21:AG21,"N#")*12+COUNTIF(E21:AG21,"T#/N#")*18+COUNTIF(E21:AG21,"T/N")*18+COUNTIF(E21:AG21,"M1")*6+COUNTIF(E21:AG21,"T1")*6+COUNTIF(E21:AG21,"P1")*12+COUNTIF(E21:AG21,"M1#")*6+COUNTIF(E21:AG21,"T1#")*6+COUNTIF(E21:AG21,"P1#")*12+COUNTIF(E21:AG21,"C#")*6</f>
        <v>156</v>
      </c>
      <c r="AJ21" s="287">
        <f>SUM(AI21-120)</f>
        <v>36</v>
      </c>
    </row>
    <row r="22" spans="1:36" s="24" customFormat="1" ht="12" customHeight="1">
      <c r="A22" s="90" t="s">
        <v>78</v>
      </c>
      <c r="B22" s="26" t="s">
        <v>79</v>
      </c>
      <c r="C22" s="27" t="s">
        <v>80</v>
      </c>
      <c r="D22" s="28" t="s">
        <v>45</v>
      </c>
      <c r="E22" s="119" t="s">
        <v>182</v>
      </c>
      <c r="F22" s="216" t="s">
        <v>363</v>
      </c>
      <c r="G22" s="216" t="s">
        <v>363</v>
      </c>
      <c r="H22" s="216" t="s">
        <v>363</v>
      </c>
      <c r="I22" s="216" t="s">
        <v>363</v>
      </c>
      <c r="J22" s="216" t="s">
        <v>364</v>
      </c>
      <c r="K22" s="216" t="s">
        <v>364</v>
      </c>
      <c r="L22" s="216" t="s">
        <v>363</v>
      </c>
      <c r="M22" s="216" t="s">
        <v>363</v>
      </c>
      <c r="N22" s="216" t="s">
        <v>363</v>
      </c>
      <c r="O22" s="216" t="s">
        <v>363</v>
      </c>
      <c r="P22" s="216" t="s">
        <v>363</v>
      </c>
      <c r="Q22" s="216" t="s">
        <v>364</v>
      </c>
      <c r="R22" s="216" t="s">
        <v>364</v>
      </c>
      <c r="S22" s="216" t="s">
        <v>363</v>
      </c>
      <c r="T22" s="216" t="s">
        <v>363</v>
      </c>
      <c r="U22" s="216" t="s">
        <v>363</v>
      </c>
      <c r="V22" s="216" t="s">
        <v>363</v>
      </c>
      <c r="W22" s="216" t="s">
        <v>363</v>
      </c>
      <c r="X22" s="216" t="s">
        <v>364</v>
      </c>
      <c r="Y22" s="216" t="s">
        <v>364</v>
      </c>
      <c r="Z22" s="112" t="s">
        <v>10</v>
      </c>
      <c r="AA22" s="114" t="s">
        <v>365</v>
      </c>
      <c r="AB22" s="112" t="s">
        <v>10</v>
      </c>
      <c r="AC22" s="112" t="s">
        <v>10</v>
      </c>
      <c r="AD22" s="114" t="s">
        <v>365</v>
      </c>
      <c r="AE22" s="151" t="s">
        <v>358</v>
      </c>
      <c r="AF22" s="151" t="s">
        <v>357</v>
      </c>
      <c r="AG22" s="276" t="s">
        <v>10</v>
      </c>
      <c r="AH22" s="30">
        <v>120</v>
      </c>
      <c r="AI22" s="31">
        <f>COUNTIF(E22:AG22,"M")*6+COUNTIF(E22:AG22,"P")*12+COUNTIF(E22:AG22,"T")*6+COUNTIF(E22:AG22,"P#")*12+COUNTIF(E22:AG22,"M#")*6+COUNTIF(E22:AG22,"M/T#")*12+COUNTIF(E22:AG22,"M#/T")*12+COUNTIF(E22:AG22,"T#")*6+COUNTIF(E22:AG22,"I#")*6+COUNTIF(E22:AG22,"N##")*12+COUNTIF(E22:AG22,"AF")*6+COUNTIF(E22:AG22,"FE")*6+COUNTIF(E22:AG22,"N")*12+COUNTIF(E22:AG22,"N#")*12+COUNTIF(E22:AG22,"T#/N#")*18+COUNTIF(E22:AG22,"T/N")*18+COUNTIF(E22:AG22,"M1")*6+COUNTIF(E22:AG22,"T1")*6+COUNTIF(E22:AG22,"P1")*12+COUNTIF(E22:AG22,"M1#")*6+COUNTIF(E22:AG22,"T1#")*6+COUNTIF(E22:AG22,"P1#")*12+COUNTIF(E22:AG22,"C#")*6</f>
        <v>132</v>
      </c>
      <c r="AJ22" s="287">
        <f>SUM(AI22-120)</f>
        <v>12</v>
      </c>
    </row>
    <row r="23" spans="1:36" s="24" customFormat="1" ht="12" customHeight="1">
      <c r="A23" s="90" t="s">
        <v>81</v>
      </c>
      <c r="B23" s="26" t="s">
        <v>82</v>
      </c>
      <c r="C23" s="29">
        <v>744940</v>
      </c>
      <c r="D23" s="28" t="s">
        <v>45</v>
      </c>
      <c r="E23" s="33" t="s">
        <v>182</v>
      </c>
      <c r="F23" s="114" t="s">
        <v>365</v>
      </c>
      <c r="G23" s="112" t="s">
        <v>10</v>
      </c>
      <c r="H23" s="112" t="s">
        <v>10</v>
      </c>
      <c r="I23" s="112" t="s">
        <v>10</v>
      </c>
      <c r="J23" s="151" t="s">
        <v>357</v>
      </c>
      <c r="K23" s="151" t="s">
        <v>358</v>
      </c>
      <c r="L23" s="112" t="s">
        <v>10</v>
      </c>
      <c r="M23" s="114" t="s">
        <v>365</v>
      </c>
      <c r="N23" s="112" t="s">
        <v>10</v>
      </c>
      <c r="O23" s="112" t="s">
        <v>10</v>
      </c>
      <c r="P23" s="112" t="s">
        <v>10</v>
      </c>
      <c r="Q23" s="151" t="s">
        <v>358</v>
      </c>
      <c r="R23" s="151" t="s">
        <v>357</v>
      </c>
      <c r="S23" s="112" t="s">
        <v>10</v>
      </c>
      <c r="T23" s="112" t="s">
        <v>10</v>
      </c>
      <c r="U23" s="112" t="s">
        <v>10</v>
      </c>
      <c r="V23" s="112" t="s">
        <v>10</v>
      </c>
      <c r="W23" s="112" t="s">
        <v>10</v>
      </c>
      <c r="X23" s="151" t="s">
        <v>357</v>
      </c>
      <c r="Y23" s="152" t="s">
        <v>361</v>
      </c>
      <c r="Z23" s="114" t="s">
        <v>365</v>
      </c>
      <c r="AA23" s="112" t="s">
        <v>10</v>
      </c>
      <c r="AB23" s="112" t="s">
        <v>10</v>
      </c>
      <c r="AC23" s="112" t="s">
        <v>10</v>
      </c>
      <c r="AD23" s="112" t="s">
        <v>10</v>
      </c>
      <c r="AE23" s="151" t="s">
        <v>357</v>
      </c>
      <c r="AF23" s="151" t="s">
        <v>357</v>
      </c>
      <c r="AG23" s="276" t="s">
        <v>357</v>
      </c>
      <c r="AH23" s="30">
        <v>120</v>
      </c>
      <c r="AI23" s="31">
        <f>COUNTIF(E23:AG23,"M")*6+COUNTIF(E23:AG23,"P")*12+COUNTIF(E23:AG23,"T")*6+COUNTIF(E23:AG23,"P#")*12+COUNTIF(E23:AG23,"M#")*6+COUNTIF(E23:AG23,"M/T#")*12+COUNTIF(E23:AG23,"M#/T")*12+COUNTIF(E23:AG23,"T#")*6+COUNTIF(E23:AG23,"I#")*6+COUNTIF(E23:AG23,"N##")*12+COUNTIF(E23:AG23,"AF")*6+COUNTIF(E23:AG23,"FE")*6+COUNTIF(E23:AG23,"N")*12+COUNTIF(E23:AG23,"N#")*12+COUNTIF(E23:AG23,"T#/N#")*18+COUNTIF(E23:AG23,"T/N")*18+COUNTIF(E23:AG23,"M1")*6+COUNTIF(E23:AG23,"T1")*6+COUNTIF(E23:AG23,"P1")*12+COUNTIF(E23:AG23,"M1#")*6+COUNTIF(E23:AG23,"T1#")*6+COUNTIF(E23:AG23,"P1#")*12+COUNTIF(E23:AG23,"C#")*6</f>
        <v>150</v>
      </c>
      <c r="AJ23" s="287">
        <f aca="true" t="shared" si="2" ref="AJ23:AJ33">SUM(AI23-120)</f>
        <v>30</v>
      </c>
    </row>
    <row r="24" spans="1:36" s="24" customFormat="1" ht="12" customHeight="1">
      <c r="A24" s="33" t="s">
        <v>330</v>
      </c>
      <c r="B24" s="26" t="s">
        <v>329</v>
      </c>
      <c r="C24" s="33">
        <v>408603</v>
      </c>
      <c r="D24" s="28" t="s">
        <v>45</v>
      </c>
      <c r="E24" s="33" t="s">
        <v>182</v>
      </c>
      <c r="F24" s="112" t="s">
        <v>10</v>
      </c>
      <c r="G24" s="112" t="s">
        <v>10</v>
      </c>
      <c r="H24" s="114" t="s">
        <v>365</v>
      </c>
      <c r="I24" s="112" t="s">
        <v>10</v>
      </c>
      <c r="J24" s="151" t="s">
        <v>357</v>
      </c>
      <c r="K24" s="151" t="s">
        <v>358</v>
      </c>
      <c r="L24" s="112" t="s">
        <v>10</v>
      </c>
      <c r="M24" s="112" t="s">
        <v>10</v>
      </c>
      <c r="N24" s="112" t="s">
        <v>10</v>
      </c>
      <c r="O24" s="114" t="s">
        <v>365</v>
      </c>
      <c r="P24" s="112" t="s">
        <v>10</v>
      </c>
      <c r="Q24" s="152" t="s">
        <v>361</v>
      </c>
      <c r="R24" s="151" t="s">
        <v>357</v>
      </c>
      <c r="S24" s="112" t="s">
        <v>10</v>
      </c>
      <c r="T24" s="112" t="s">
        <v>10</v>
      </c>
      <c r="U24" s="112" t="s">
        <v>10</v>
      </c>
      <c r="V24" s="112" t="s">
        <v>10</v>
      </c>
      <c r="W24" s="114" t="s">
        <v>365</v>
      </c>
      <c r="X24" s="151" t="s">
        <v>357</v>
      </c>
      <c r="Y24" s="152" t="s">
        <v>361</v>
      </c>
      <c r="Z24" s="112" t="s">
        <v>10</v>
      </c>
      <c r="AA24" s="112" t="s">
        <v>10</v>
      </c>
      <c r="AB24" s="112" t="s">
        <v>10</v>
      </c>
      <c r="AC24" s="114" t="s">
        <v>365</v>
      </c>
      <c r="AD24" s="112" t="s">
        <v>10</v>
      </c>
      <c r="AE24" s="151" t="s">
        <v>358</v>
      </c>
      <c r="AF24" s="151" t="s">
        <v>357</v>
      </c>
      <c r="AG24" s="276" t="s">
        <v>10</v>
      </c>
      <c r="AH24" s="30">
        <v>120</v>
      </c>
      <c r="AI24" s="31">
        <f>COUNTIF(F24:AG24,"M")*6+COUNTIF(F24:AG24,"P")*12+COUNTIF(F24:AG24,"T")*6+COUNTIF(F24:AG24,"P#")*12+COUNTIF(F24:AG24,"M#")*6+COUNTIF(F24:AG24,"M/T#")*12+COUNTIF(F24:AG24,"M#/T")*12+COUNTIF(F24:AG24,"T#")*6+COUNTIF(F24:AG24,"I#")*6+COUNTIF(F24:AG24,"N##")*12+COUNTIF(F24:AG24,"AF")*6+COUNTIF(F24:AG24,"FE")*6+COUNTIF(F24:AG24,"N")*12+COUNTIF(F24:AG24,"N#")*12+COUNTIF(F24:AG24,"T#/N#")*18+COUNTIF(F24:AG24,"T/N")*18+COUNTIF(F24:AG24,"M1")*6+COUNTIF(F24:AG24,"T1")*6+COUNTIF(F24:AG24,"P1")*12+COUNTIF(F24:AG24,"M1#")*6+COUNTIF(F24:AG24,"T1#")*6+COUNTIF(F24:AG24,"P1#")*12+COUNTIF(F24:AG24,"C#")*6</f>
        <v>168</v>
      </c>
      <c r="AJ24" s="287">
        <f t="shared" si="2"/>
        <v>48</v>
      </c>
    </row>
    <row r="25" spans="1:36" s="24" customFormat="1" ht="12" customHeight="1">
      <c r="A25" s="90" t="s">
        <v>85</v>
      </c>
      <c r="B25" s="26" t="s">
        <v>86</v>
      </c>
      <c r="C25" s="32" t="s">
        <v>87</v>
      </c>
      <c r="D25" s="28" t="s">
        <v>45</v>
      </c>
      <c r="E25" s="119" t="s">
        <v>182</v>
      </c>
      <c r="F25" s="112" t="s">
        <v>10</v>
      </c>
      <c r="G25" s="114" t="s">
        <v>365</v>
      </c>
      <c r="H25" s="112" t="s">
        <v>10</v>
      </c>
      <c r="I25" s="112" t="s">
        <v>10</v>
      </c>
      <c r="J25" s="151" t="s">
        <v>357</v>
      </c>
      <c r="K25" s="152" t="s">
        <v>361</v>
      </c>
      <c r="L25" s="114" t="s">
        <v>365</v>
      </c>
      <c r="M25" s="112" t="s">
        <v>10</v>
      </c>
      <c r="N25" s="112" t="s">
        <v>10</v>
      </c>
      <c r="O25" s="112" t="s">
        <v>10</v>
      </c>
      <c r="P25" s="112" t="s">
        <v>10</v>
      </c>
      <c r="Q25" s="151" t="s">
        <v>358</v>
      </c>
      <c r="R25" s="151" t="s">
        <v>357</v>
      </c>
      <c r="S25" s="112" t="s">
        <v>357</v>
      </c>
      <c r="T25" s="112" t="s">
        <v>10</v>
      </c>
      <c r="U25" s="112" t="s">
        <v>10</v>
      </c>
      <c r="V25" s="114" t="s">
        <v>365</v>
      </c>
      <c r="W25" s="112" t="s">
        <v>10</v>
      </c>
      <c r="X25" s="151" t="s">
        <v>357</v>
      </c>
      <c r="Y25" s="151" t="s">
        <v>358</v>
      </c>
      <c r="Z25" s="112" t="s">
        <v>10</v>
      </c>
      <c r="AA25" s="112" t="s">
        <v>10</v>
      </c>
      <c r="AB25" s="112" t="s">
        <v>10</v>
      </c>
      <c r="AC25" s="112" t="s">
        <v>10</v>
      </c>
      <c r="AD25" s="112" t="s">
        <v>10</v>
      </c>
      <c r="AE25" s="152" t="s">
        <v>361</v>
      </c>
      <c r="AF25" s="151" t="s">
        <v>357</v>
      </c>
      <c r="AG25" s="276" t="s">
        <v>10</v>
      </c>
      <c r="AH25" s="30">
        <v>120</v>
      </c>
      <c r="AI25" s="31">
        <f aca="true" t="shared" si="3" ref="AI25:AI33">COUNTIF(E25:AG25,"M")*6+COUNTIF(E25:AG25,"P")*12+COUNTIF(E25:AG25,"T")*6+COUNTIF(E25:AG25,"P#")*12+COUNTIF(E25:AG25,"M#")*6+COUNTIF(E25:AG25,"M/T#")*12+COUNTIF(E25:AG25,"M#/T")*12+COUNTIF(E25:AG25,"T#")*6+COUNTIF(E25:AG25,"I#")*6+COUNTIF(E25:AG25,"N##")*12+COUNTIF(E25:AG25,"AF")*6+COUNTIF(E25:AG25,"FE")*6+COUNTIF(E25:AG25,"N")*12+COUNTIF(E25:AG25,"N#")*12+COUNTIF(E25:AG25,"T#/N#")*18+COUNTIF(E25:AG25,"T/N")*18+COUNTIF(E25:AG25,"M1")*6+COUNTIF(E25:AG25,"T1")*6+COUNTIF(E25:AG25,"P1")*12+COUNTIF(E25:AG25,"M1#")*6+COUNTIF(E25:AG25,"T1#")*6+COUNTIF(E25:AG25,"P1#")*12+COUNTIF(E25:AG25,"C#")*6</f>
        <v>162</v>
      </c>
      <c r="AJ25" s="287">
        <f t="shared" si="2"/>
        <v>42</v>
      </c>
    </row>
    <row r="26" spans="1:36" s="24" customFormat="1" ht="12" customHeight="1">
      <c r="A26" s="90" t="s">
        <v>88</v>
      </c>
      <c r="B26" s="26" t="s">
        <v>89</v>
      </c>
      <c r="C26" s="32" t="s">
        <v>90</v>
      </c>
      <c r="D26" s="28" t="s">
        <v>45</v>
      </c>
      <c r="E26" s="33" t="s">
        <v>182</v>
      </c>
      <c r="F26" s="112" t="s">
        <v>10</v>
      </c>
      <c r="G26" s="112" t="s">
        <v>10</v>
      </c>
      <c r="H26" s="112" t="s">
        <v>10</v>
      </c>
      <c r="I26" s="114" t="s">
        <v>365</v>
      </c>
      <c r="J26" s="151" t="s">
        <v>357</v>
      </c>
      <c r="K26" s="152" t="s">
        <v>361</v>
      </c>
      <c r="L26" s="112" t="s">
        <v>10</v>
      </c>
      <c r="M26" s="112" t="s">
        <v>10</v>
      </c>
      <c r="N26" s="112" t="s">
        <v>10</v>
      </c>
      <c r="O26" s="112" t="s">
        <v>10</v>
      </c>
      <c r="P26" s="112" t="s">
        <v>10</v>
      </c>
      <c r="Q26" s="151" t="s">
        <v>358</v>
      </c>
      <c r="R26" s="151" t="s">
        <v>357</v>
      </c>
      <c r="S26" s="112" t="s">
        <v>10</v>
      </c>
      <c r="T26" s="112" t="s">
        <v>10</v>
      </c>
      <c r="U26" s="112" t="s">
        <v>10</v>
      </c>
      <c r="V26" s="112" t="s">
        <v>10</v>
      </c>
      <c r="W26" s="112" t="s">
        <v>10</v>
      </c>
      <c r="X26" s="151" t="s">
        <v>357</v>
      </c>
      <c r="Y26" s="151" t="s">
        <v>358</v>
      </c>
      <c r="Z26" s="112" t="s">
        <v>10</v>
      </c>
      <c r="AA26" s="112" t="s">
        <v>10</v>
      </c>
      <c r="AB26" s="112" t="s">
        <v>10</v>
      </c>
      <c r="AC26" s="112" t="s">
        <v>357</v>
      </c>
      <c r="AD26" s="112" t="s">
        <v>357</v>
      </c>
      <c r="AE26" s="151" t="s">
        <v>357</v>
      </c>
      <c r="AF26" s="151" t="s">
        <v>357</v>
      </c>
      <c r="AG26" s="276" t="s">
        <v>357</v>
      </c>
      <c r="AH26" s="30">
        <v>120</v>
      </c>
      <c r="AI26" s="31">
        <f t="shared" si="3"/>
        <v>138</v>
      </c>
      <c r="AJ26" s="287">
        <f t="shared" si="2"/>
        <v>18</v>
      </c>
    </row>
    <row r="27" spans="1:36" s="24" customFormat="1" ht="12" customHeight="1">
      <c r="A27" s="90" t="s">
        <v>91</v>
      </c>
      <c r="B27" s="26" t="s">
        <v>92</v>
      </c>
      <c r="C27" s="32" t="s">
        <v>93</v>
      </c>
      <c r="D27" s="28" t="s">
        <v>45</v>
      </c>
      <c r="E27" s="33" t="s">
        <v>182</v>
      </c>
      <c r="F27" s="114" t="s">
        <v>365</v>
      </c>
      <c r="G27" s="112" t="s">
        <v>10</v>
      </c>
      <c r="H27" s="112" t="s">
        <v>10</v>
      </c>
      <c r="I27" s="112" t="s">
        <v>10</v>
      </c>
      <c r="J27" s="151" t="s">
        <v>357</v>
      </c>
      <c r="K27" s="151" t="s">
        <v>357</v>
      </c>
      <c r="L27" s="112" t="s">
        <v>10</v>
      </c>
      <c r="M27" s="112" t="s">
        <v>10</v>
      </c>
      <c r="N27" s="112" t="s">
        <v>10</v>
      </c>
      <c r="O27" s="112" t="s">
        <v>10</v>
      </c>
      <c r="P27" s="114" t="s">
        <v>365</v>
      </c>
      <c r="Q27" s="152" t="s">
        <v>361</v>
      </c>
      <c r="R27" s="151" t="s">
        <v>357</v>
      </c>
      <c r="S27" s="112" t="s">
        <v>10</v>
      </c>
      <c r="T27" s="112" t="s">
        <v>10</v>
      </c>
      <c r="U27" s="112" t="s">
        <v>10</v>
      </c>
      <c r="V27" s="112" t="s">
        <v>10</v>
      </c>
      <c r="W27" s="112" t="s">
        <v>10</v>
      </c>
      <c r="X27" s="151" t="s">
        <v>357</v>
      </c>
      <c r="Y27" s="151" t="s">
        <v>358</v>
      </c>
      <c r="Z27" s="112" t="s">
        <v>10</v>
      </c>
      <c r="AA27" s="114" t="s">
        <v>365</v>
      </c>
      <c r="AB27" s="112" t="s">
        <v>10</v>
      </c>
      <c r="AC27" s="112" t="s">
        <v>10</v>
      </c>
      <c r="AD27" s="112" t="s">
        <v>10</v>
      </c>
      <c r="AE27" s="151" t="s">
        <v>358</v>
      </c>
      <c r="AF27" s="151" t="s">
        <v>357</v>
      </c>
      <c r="AG27" s="280" t="s">
        <v>365</v>
      </c>
      <c r="AH27" s="30">
        <v>120</v>
      </c>
      <c r="AI27" s="31">
        <f t="shared" si="3"/>
        <v>156</v>
      </c>
      <c r="AJ27" s="287">
        <f t="shared" si="2"/>
        <v>36</v>
      </c>
    </row>
    <row r="28" spans="1:36" s="24" customFormat="1" ht="12" customHeight="1">
      <c r="A28" s="90" t="s">
        <v>94</v>
      </c>
      <c r="B28" s="26" t="s">
        <v>95</v>
      </c>
      <c r="C28" s="27" t="s">
        <v>96</v>
      </c>
      <c r="D28" s="28" t="s">
        <v>45</v>
      </c>
      <c r="E28" s="33" t="s">
        <v>182</v>
      </c>
      <c r="F28" s="112" t="s">
        <v>10</v>
      </c>
      <c r="G28" s="112" t="s">
        <v>10</v>
      </c>
      <c r="H28" s="112" t="s">
        <v>10</v>
      </c>
      <c r="I28" s="112" t="s">
        <v>10</v>
      </c>
      <c r="J28" s="151" t="s">
        <v>357</v>
      </c>
      <c r="K28" s="151" t="s">
        <v>358</v>
      </c>
      <c r="L28" s="112" t="s">
        <v>357</v>
      </c>
      <c r="M28" s="114" t="s">
        <v>365</v>
      </c>
      <c r="N28" s="112" t="s">
        <v>10</v>
      </c>
      <c r="O28" s="112" t="s">
        <v>10</v>
      </c>
      <c r="P28" s="112" t="s">
        <v>10</v>
      </c>
      <c r="Q28" s="152" t="s">
        <v>361</v>
      </c>
      <c r="R28" s="151" t="s">
        <v>357</v>
      </c>
      <c r="S28" s="112" t="s">
        <v>10</v>
      </c>
      <c r="T28" s="112" t="s">
        <v>10</v>
      </c>
      <c r="U28" s="114" t="s">
        <v>365</v>
      </c>
      <c r="V28" s="112" t="s">
        <v>10</v>
      </c>
      <c r="W28" s="112" t="s">
        <v>10</v>
      </c>
      <c r="X28" s="151" t="s">
        <v>357</v>
      </c>
      <c r="Y28" s="152" t="s">
        <v>361</v>
      </c>
      <c r="Z28" s="112" t="s">
        <v>10</v>
      </c>
      <c r="AA28" s="112" t="s">
        <v>10</v>
      </c>
      <c r="AB28" s="114" t="s">
        <v>365</v>
      </c>
      <c r="AC28" s="112" t="s">
        <v>10</v>
      </c>
      <c r="AD28" s="112" t="s">
        <v>10</v>
      </c>
      <c r="AE28" s="151" t="s">
        <v>358</v>
      </c>
      <c r="AF28" s="151" t="s">
        <v>357</v>
      </c>
      <c r="AG28" s="276" t="s">
        <v>10</v>
      </c>
      <c r="AH28" s="30">
        <v>120</v>
      </c>
      <c r="AI28" s="31">
        <f t="shared" si="3"/>
        <v>162</v>
      </c>
      <c r="AJ28" s="287">
        <f t="shared" si="2"/>
        <v>42</v>
      </c>
    </row>
    <row r="29" spans="1:36" s="24" customFormat="1" ht="12" customHeight="1">
      <c r="A29" s="90" t="s">
        <v>97</v>
      </c>
      <c r="B29" s="26" t="s">
        <v>98</v>
      </c>
      <c r="C29" s="29">
        <v>613278</v>
      </c>
      <c r="D29" s="28" t="s">
        <v>45</v>
      </c>
      <c r="E29" s="33" t="s">
        <v>182</v>
      </c>
      <c r="F29" s="112" t="s">
        <v>10</v>
      </c>
      <c r="G29" s="112" t="s">
        <v>10</v>
      </c>
      <c r="H29" s="112" t="s">
        <v>10</v>
      </c>
      <c r="I29" s="112" t="s">
        <v>10</v>
      </c>
      <c r="J29" s="151" t="s">
        <v>357</v>
      </c>
      <c r="K29" s="152" t="s">
        <v>361</v>
      </c>
      <c r="L29" s="112" t="s">
        <v>10</v>
      </c>
      <c r="M29" s="112" t="s">
        <v>10</v>
      </c>
      <c r="N29" s="114" t="s">
        <v>365</v>
      </c>
      <c r="O29" s="112" t="s">
        <v>10</v>
      </c>
      <c r="P29" s="112" t="s">
        <v>10</v>
      </c>
      <c r="Q29" s="152" t="s">
        <v>361</v>
      </c>
      <c r="R29" s="151" t="s">
        <v>357</v>
      </c>
      <c r="S29" s="112" t="s">
        <v>10</v>
      </c>
      <c r="T29" s="112" t="s">
        <v>10</v>
      </c>
      <c r="U29" s="112" t="s">
        <v>10</v>
      </c>
      <c r="V29" s="112" t="s">
        <v>10</v>
      </c>
      <c r="W29" s="114" t="s">
        <v>365</v>
      </c>
      <c r="X29" s="151" t="s">
        <v>357</v>
      </c>
      <c r="Y29" s="151" t="s">
        <v>358</v>
      </c>
      <c r="Z29" s="112" t="s">
        <v>10</v>
      </c>
      <c r="AA29" s="112" t="s">
        <v>10</v>
      </c>
      <c r="AB29" s="112" t="s">
        <v>10</v>
      </c>
      <c r="AC29" s="112" t="s">
        <v>10</v>
      </c>
      <c r="AD29" s="114" t="s">
        <v>365</v>
      </c>
      <c r="AE29" s="151" t="s">
        <v>358</v>
      </c>
      <c r="AF29" s="151" t="s">
        <v>357</v>
      </c>
      <c r="AG29" s="280" t="s">
        <v>365</v>
      </c>
      <c r="AH29" s="30">
        <v>120</v>
      </c>
      <c r="AI29" s="31">
        <f t="shared" si="3"/>
        <v>168</v>
      </c>
      <c r="AJ29" s="287">
        <f t="shared" si="2"/>
        <v>48</v>
      </c>
    </row>
    <row r="30" spans="1:36" s="24" customFormat="1" ht="12" customHeight="1">
      <c r="A30" s="90" t="s">
        <v>99</v>
      </c>
      <c r="B30" s="26" t="s">
        <v>100</v>
      </c>
      <c r="C30" s="32" t="s">
        <v>101</v>
      </c>
      <c r="D30" s="28" t="s">
        <v>45</v>
      </c>
      <c r="E30" s="33" t="s">
        <v>182</v>
      </c>
      <c r="F30" s="112" t="s">
        <v>10</v>
      </c>
      <c r="G30" s="112" t="s">
        <v>10</v>
      </c>
      <c r="H30" s="112" t="s">
        <v>10</v>
      </c>
      <c r="I30" s="112" t="s">
        <v>10</v>
      </c>
      <c r="J30" s="151" t="s">
        <v>357</v>
      </c>
      <c r="K30" s="151" t="s">
        <v>358</v>
      </c>
      <c r="L30" s="112" t="s">
        <v>10</v>
      </c>
      <c r="M30" s="112" t="s">
        <v>10</v>
      </c>
      <c r="N30" s="112" t="s">
        <v>10</v>
      </c>
      <c r="O30" s="112" t="s">
        <v>10</v>
      </c>
      <c r="P30" s="112" t="s">
        <v>10</v>
      </c>
      <c r="Q30" s="151" t="s">
        <v>357</v>
      </c>
      <c r="R30" s="151" t="s">
        <v>357</v>
      </c>
      <c r="S30" s="112" t="s">
        <v>357</v>
      </c>
      <c r="T30" s="112" t="s">
        <v>10</v>
      </c>
      <c r="U30" s="112" t="s">
        <v>10</v>
      </c>
      <c r="V30" s="112" t="s">
        <v>10</v>
      </c>
      <c r="W30" s="112" t="s">
        <v>10</v>
      </c>
      <c r="X30" s="151" t="s">
        <v>357</v>
      </c>
      <c r="Y30" s="151" t="s">
        <v>357</v>
      </c>
      <c r="Z30" s="112" t="s">
        <v>357</v>
      </c>
      <c r="AA30" s="112" t="s">
        <v>10</v>
      </c>
      <c r="AB30" s="112" t="s">
        <v>10</v>
      </c>
      <c r="AC30" s="114" t="s">
        <v>365</v>
      </c>
      <c r="AD30" s="112" t="s">
        <v>357</v>
      </c>
      <c r="AE30" s="151" t="s">
        <v>358</v>
      </c>
      <c r="AF30" s="151" t="s">
        <v>357</v>
      </c>
      <c r="AG30" s="276" t="s">
        <v>10</v>
      </c>
      <c r="AH30" s="30">
        <v>120</v>
      </c>
      <c r="AI30" s="31">
        <f t="shared" si="3"/>
        <v>126</v>
      </c>
      <c r="AJ30" s="287">
        <f t="shared" si="2"/>
        <v>6</v>
      </c>
    </row>
    <row r="31" spans="1:36" s="24" customFormat="1" ht="12" customHeight="1">
      <c r="A31" s="90">
        <v>422509</v>
      </c>
      <c r="B31" s="26" t="s">
        <v>346</v>
      </c>
      <c r="C31" s="32" t="s">
        <v>348</v>
      </c>
      <c r="D31" s="28" t="s">
        <v>45</v>
      </c>
      <c r="E31" s="33" t="s">
        <v>182</v>
      </c>
      <c r="F31" s="112" t="s">
        <v>10</v>
      </c>
      <c r="G31" s="112" t="s">
        <v>10</v>
      </c>
      <c r="H31" s="112" t="s">
        <v>357</v>
      </c>
      <c r="I31" s="112" t="s">
        <v>10</v>
      </c>
      <c r="J31" s="151" t="s">
        <v>357</v>
      </c>
      <c r="K31" s="151" t="s">
        <v>358</v>
      </c>
      <c r="L31" s="112" t="s">
        <v>10</v>
      </c>
      <c r="M31" s="112" t="s">
        <v>10</v>
      </c>
      <c r="N31" s="112" t="s">
        <v>10</v>
      </c>
      <c r="O31" s="112" t="s">
        <v>357</v>
      </c>
      <c r="P31" s="112" t="s">
        <v>357</v>
      </c>
      <c r="Q31" s="151" t="s">
        <v>358</v>
      </c>
      <c r="R31" s="151" t="s">
        <v>357</v>
      </c>
      <c r="S31" s="112" t="s">
        <v>10</v>
      </c>
      <c r="T31" s="112" t="s">
        <v>10</v>
      </c>
      <c r="U31" s="112" t="s">
        <v>10</v>
      </c>
      <c r="V31" s="112" t="s">
        <v>10</v>
      </c>
      <c r="W31" s="112" t="s">
        <v>357</v>
      </c>
      <c r="X31" s="151" t="s">
        <v>357</v>
      </c>
      <c r="Y31" s="151" t="s">
        <v>357</v>
      </c>
      <c r="Z31" s="112" t="s">
        <v>10</v>
      </c>
      <c r="AA31" s="112" t="s">
        <v>10</v>
      </c>
      <c r="AB31" s="112" t="s">
        <v>357</v>
      </c>
      <c r="AC31" s="112" t="s">
        <v>357</v>
      </c>
      <c r="AD31" s="112" t="s">
        <v>10</v>
      </c>
      <c r="AE31" s="151" t="s">
        <v>358</v>
      </c>
      <c r="AF31" s="151" t="s">
        <v>357</v>
      </c>
      <c r="AG31" s="276" t="s">
        <v>10</v>
      </c>
      <c r="AH31" s="30">
        <v>120</v>
      </c>
      <c r="AI31" s="31">
        <f t="shared" si="3"/>
        <v>120</v>
      </c>
      <c r="AJ31" s="287">
        <f t="shared" si="2"/>
        <v>0</v>
      </c>
    </row>
    <row r="32" spans="1:36" s="24" customFormat="1" ht="12" customHeight="1">
      <c r="A32" s="90">
        <v>423874</v>
      </c>
      <c r="B32" s="26" t="s">
        <v>347</v>
      </c>
      <c r="C32" s="36" t="s">
        <v>349</v>
      </c>
      <c r="D32" s="28" t="s">
        <v>45</v>
      </c>
      <c r="E32" s="33" t="s">
        <v>182</v>
      </c>
      <c r="F32" s="112" t="s">
        <v>10</v>
      </c>
      <c r="G32" s="112" t="s">
        <v>357</v>
      </c>
      <c r="H32" s="112" t="s">
        <v>10</v>
      </c>
      <c r="I32" s="112" t="s">
        <v>10</v>
      </c>
      <c r="J32" s="151" t="s">
        <v>357</v>
      </c>
      <c r="K32" s="151" t="s">
        <v>358</v>
      </c>
      <c r="L32" s="112" t="s">
        <v>10</v>
      </c>
      <c r="M32" s="112" t="s">
        <v>357</v>
      </c>
      <c r="N32" s="112" t="s">
        <v>10</v>
      </c>
      <c r="O32" s="112" t="s">
        <v>10</v>
      </c>
      <c r="P32" s="112" t="s">
        <v>10</v>
      </c>
      <c r="Q32" s="151" t="s">
        <v>358</v>
      </c>
      <c r="R32" s="151" t="s">
        <v>357</v>
      </c>
      <c r="S32" s="112" t="s">
        <v>10</v>
      </c>
      <c r="T32" s="112" t="s">
        <v>357</v>
      </c>
      <c r="U32" s="112" t="s">
        <v>10</v>
      </c>
      <c r="V32" s="112" t="s">
        <v>357</v>
      </c>
      <c r="W32" s="112" t="s">
        <v>10</v>
      </c>
      <c r="X32" s="151" t="s">
        <v>357</v>
      </c>
      <c r="Y32" s="151" t="s">
        <v>357</v>
      </c>
      <c r="Z32" s="112" t="s">
        <v>10</v>
      </c>
      <c r="AA32" s="112" t="s">
        <v>357</v>
      </c>
      <c r="AB32" s="112" t="s">
        <v>357</v>
      </c>
      <c r="AC32" s="112" t="s">
        <v>10</v>
      </c>
      <c r="AD32" s="112" t="s">
        <v>10</v>
      </c>
      <c r="AE32" s="151" t="s">
        <v>358</v>
      </c>
      <c r="AF32" s="151" t="s">
        <v>357</v>
      </c>
      <c r="AG32" s="276" t="s">
        <v>10</v>
      </c>
      <c r="AH32" s="30">
        <v>120</v>
      </c>
      <c r="AI32" s="31">
        <f t="shared" si="3"/>
        <v>120</v>
      </c>
      <c r="AJ32" s="287">
        <f t="shared" si="2"/>
        <v>0</v>
      </c>
    </row>
    <row r="33" spans="1:36" s="24" customFormat="1" ht="12" customHeight="1">
      <c r="A33" s="90">
        <v>425001</v>
      </c>
      <c r="B33" s="26" t="s">
        <v>383</v>
      </c>
      <c r="C33" s="36" t="s">
        <v>384</v>
      </c>
      <c r="D33" s="28" t="s">
        <v>45</v>
      </c>
      <c r="E33" s="33" t="s">
        <v>182</v>
      </c>
      <c r="F33" s="112" t="s">
        <v>357</v>
      </c>
      <c r="G33" s="112" t="s">
        <v>10</v>
      </c>
      <c r="H33" s="112" t="s">
        <v>10</v>
      </c>
      <c r="I33" s="112" t="s">
        <v>357</v>
      </c>
      <c r="J33" s="151" t="s">
        <v>357</v>
      </c>
      <c r="K33" s="151" t="s">
        <v>357</v>
      </c>
      <c r="L33" s="112" t="s">
        <v>10</v>
      </c>
      <c r="M33" s="112" t="s">
        <v>10</v>
      </c>
      <c r="N33" s="112" t="s">
        <v>357</v>
      </c>
      <c r="O33" s="112" t="s">
        <v>10</v>
      </c>
      <c r="P33" s="112" t="s">
        <v>10</v>
      </c>
      <c r="Q33" s="151" t="s">
        <v>358</v>
      </c>
      <c r="R33" s="151" t="s">
        <v>357</v>
      </c>
      <c r="S33" s="112" t="s">
        <v>10</v>
      </c>
      <c r="T33" s="112" t="s">
        <v>10</v>
      </c>
      <c r="U33" s="112" t="s">
        <v>357</v>
      </c>
      <c r="V33" s="112" t="s">
        <v>10</v>
      </c>
      <c r="W33" s="112" t="s">
        <v>10</v>
      </c>
      <c r="X33" s="151" t="s">
        <v>357</v>
      </c>
      <c r="Y33" s="151" t="s">
        <v>358</v>
      </c>
      <c r="Z33" s="112" t="s">
        <v>357</v>
      </c>
      <c r="AA33" s="112" t="s">
        <v>357</v>
      </c>
      <c r="AB33" s="112" t="s">
        <v>10</v>
      </c>
      <c r="AC33" s="112" t="s">
        <v>10</v>
      </c>
      <c r="AD33" s="112" t="s">
        <v>10</v>
      </c>
      <c r="AE33" s="151" t="s">
        <v>358</v>
      </c>
      <c r="AF33" s="151" t="s">
        <v>357</v>
      </c>
      <c r="AG33" s="276" t="s">
        <v>10</v>
      </c>
      <c r="AH33" s="30">
        <v>120</v>
      </c>
      <c r="AI33" s="31">
        <f t="shared" si="3"/>
        <v>120</v>
      </c>
      <c r="AJ33" s="287">
        <f t="shared" si="2"/>
        <v>0</v>
      </c>
    </row>
    <row r="34" spans="1:36" s="24" customFormat="1" ht="12" customHeight="1" thickBot="1">
      <c r="A34" s="90"/>
      <c r="B34" s="26"/>
      <c r="C34" s="36"/>
      <c r="D34" s="28"/>
      <c r="E34" s="33"/>
      <c r="F34" s="113"/>
      <c r="G34" s="113"/>
      <c r="H34" s="113"/>
      <c r="I34" s="113"/>
      <c r="J34" s="155"/>
      <c r="K34" s="155"/>
      <c r="L34" s="113"/>
      <c r="M34" s="113"/>
      <c r="N34" s="113"/>
      <c r="O34" s="113"/>
      <c r="P34" s="113"/>
      <c r="Q34" s="155"/>
      <c r="R34" s="155"/>
      <c r="S34" s="113"/>
      <c r="T34" s="113"/>
      <c r="U34" s="113"/>
      <c r="V34" s="113"/>
      <c r="W34" s="113"/>
      <c r="X34" s="155"/>
      <c r="Y34" s="155"/>
      <c r="Z34" s="113"/>
      <c r="AA34" s="113"/>
      <c r="AB34" s="113"/>
      <c r="AC34" s="113"/>
      <c r="AD34" s="113"/>
      <c r="AE34" s="155"/>
      <c r="AF34" s="155"/>
      <c r="AG34" s="277"/>
      <c r="AH34" s="30"/>
      <c r="AI34" s="31"/>
      <c r="AJ34" s="287"/>
    </row>
    <row r="35" spans="1:36" s="21" customFormat="1" ht="12" customHeight="1">
      <c r="A35" s="392" t="s">
        <v>0</v>
      </c>
      <c r="B35" s="121" t="s">
        <v>1</v>
      </c>
      <c r="C35" s="121" t="s">
        <v>40</v>
      </c>
      <c r="D35" s="392" t="s">
        <v>3</v>
      </c>
      <c r="E35" s="394" t="s">
        <v>4</v>
      </c>
      <c r="F35" s="252">
        <v>1</v>
      </c>
      <c r="G35" s="230">
        <v>2</v>
      </c>
      <c r="H35" s="230">
        <v>3</v>
      </c>
      <c r="I35" s="230">
        <v>4</v>
      </c>
      <c r="J35" s="230">
        <v>5</v>
      </c>
      <c r="K35" s="230">
        <v>6</v>
      </c>
      <c r="L35" s="230">
        <v>7</v>
      </c>
      <c r="M35" s="230">
        <v>8</v>
      </c>
      <c r="N35" s="230">
        <v>9</v>
      </c>
      <c r="O35" s="230">
        <v>10</v>
      </c>
      <c r="P35" s="230">
        <v>11</v>
      </c>
      <c r="Q35" s="230">
        <v>12</v>
      </c>
      <c r="R35" s="230">
        <v>13</v>
      </c>
      <c r="S35" s="230">
        <v>14</v>
      </c>
      <c r="T35" s="230">
        <v>15</v>
      </c>
      <c r="U35" s="230">
        <v>16</v>
      </c>
      <c r="V35" s="230">
        <v>17</v>
      </c>
      <c r="W35" s="230">
        <v>18</v>
      </c>
      <c r="X35" s="230">
        <v>19</v>
      </c>
      <c r="Y35" s="230">
        <v>20</v>
      </c>
      <c r="Z35" s="230">
        <v>21</v>
      </c>
      <c r="AA35" s="230">
        <v>22</v>
      </c>
      <c r="AB35" s="230">
        <v>23</v>
      </c>
      <c r="AC35" s="230">
        <v>24</v>
      </c>
      <c r="AD35" s="230">
        <v>25</v>
      </c>
      <c r="AE35" s="230">
        <v>26</v>
      </c>
      <c r="AF35" s="230">
        <v>27</v>
      </c>
      <c r="AG35" s="242">
        <v>31</v>
      </c>
      <c r="AH35" s="379" t="s">
        <v>5</v>
      </c>
      <c r="AI35" s="375" t="s">
        <v>6</v>
      </c>
      <c r="AJ35" s="377" t="s">
        <v>7</v>
      </c>
    </row>
    <row r="36" spans="1:36" s="21" customFormat="1" ht="12" customHeight="1" thickBot="1">
      <c r="A36" s="393"/>
      <c r="B36" s="247" t="s">
        <v>41</v>
      </c>
      <c r="C36" s="247" t="s">
        <v>9</v>
      </c>
      <c r="D36" s="393"/>
      <c r="E36" s="395"/>
      <c r="F36" s="253" t="s">
        <v>12</v>
      </c>
      <c r="G36" s="313" t="s">
        <v>13</v>
      </c>
      <c r="H36" s="313" t="s">
        <v>12</v>
      </c>
      <c r="I36" s="313" t="s">
        <v>10</v>
      </c>
      <c r="J36" s="313" t="s">
        <v>11</v>
      </c>
      <c r="K36" s="313" t="s">
        <v>11</v>
      </c>
      <c r="L36" s="313" t="s">
        <v>12</v>
      </c>
      <c r="M36" s="313" t="s">
        <v>12</v>
      </c>
      <c r="N36" s="313" t="s">
        <v>13</v>
      </c>
      <c r="O36" s="313" t="s">
        <v>12</v>
      </c>
      <c r="P36" s="313" t="s">
        <v>10</v>
      </c>
      <c r="Q36" s="313" t="s">
        <v>11</v>
      </c>
      <c r="R36" s="313" t="s">
        <v>11</v>
      </c>
      <c r="S36" s="313" t="s">
        <v>12</v>
      </c>
      <c r="T36" s="313" t="s">
        <v>12</v>
      </c>
      <c r="U36" s="313" t="s">
        <v>13</v>
      </c>
      <c r="V36" s="220" t="s">
        <v>12</v>
      </c>
      <c r="W36" s="220" t="s">
        <v>10</v>
      </c>
      <c r="X36" s="220" t="s">
        <v>11</v>
      </c>
      <c r="Y36" s="220" t="s">
        <v>11</v>
      </c>
      <c r="Z36" s="220" t="s">
        <v>12</v>
      </c>
      <c r="AA36" s="220" t="s">
        <v>12</v>
      </c>
      <c r="AB36" s="220" t="s">
        <v>13</v>
      </c>
      <c r="AC36" s="220" t="s">
        <v>12</v>
      </c>
      <c r="AD36" s="220" t="s">
        <v>10</v>
      </c>
      <c r="AE36" s="220" t="s">
        <v>11</v>
      </c>
      <c r="AF36" s="220" t="s">
        <v>11</v>
      </c>
      <c r="AG36" s="221" t="s">
        <v>12</v>
      </c>
      <c r="AH36" s="380"/>
      <c r="AI36" s="376"/>
      <c r="AJ36" s="378"/>
    </row>
    <row r="37" spans="1:36" s="24" customFormat="1" ht="12" customHeight="1">
      <c r="A37" s="91" t="s">
        <v>234</v>
      </c>
      <c r="B37" s="92" t="s">
        <v>216</v>
      </c>
      <c r="C37" s="86" t="s">
        <v>225</v>
      </c>
      <c r="D37" s="28" t="s">
        <v>45</v>
      </c>
      <c r="E37" s="56" t="s">
        <v>190</v>
      </c>
      <c r="F37" s="112"/>
      <c r="G37" s="216" t="s">
        <v>359</v>
      </c>
      <c r="H37" s="216" t="s">
        <v>359</v>
      </c>
      <c r="I37" s="216" t="s">
        <v>359</v>
      </c>
      <c r="J37" s="216" t="s">
        <v>389</v>
      </c>
      <c r="K37" s="216" t="s">
        <v>389</v>
      </c>
      <c r="L37" s="216" t="s">
        <v>359</v>
      </c>
      <c r="M37" s="216" t="s">
        <v>359</v>
      </c>
      <c r="N37" s="216" t="s">
        <v>359</v>
      </c>
      <c r="O37" s="216" t="s">
        <v>359</v>
      </c>
      <c r="P37" s="216" t="s">
        <v>359</v>
      </c>
      <c r="Q37" s="216" t="s">
        <v>389</v>
      </c>
      <c r="R37" s="216" t="s">
        <v>389</v>
      </c>
      <c r="S37" s="216" t="s">
        <v>359</v>
      </c>
      <c r="T37" s="216" t="s">
        <v>359</v>
      </c>
      <c r="U37" s="216" t="s">
        <v>359</v>
      </c>
      <c r="V37" s="112"/>
      <c r="W37" s="112" t="s">
        <v>366</v>
      </c>
      <c r="X37" s="151"/>
      <c r="Y37" s="151" t="s">
        <v>357</v>
      </c>
      <c r="Z37" s="112"/>
      <c r="AA37" s="112" t="s">
        <v>366</v>
      </c>
      <c r="AB37" s="112"/>
      <c r="AC37" s="112" t="s">
        <v>366</v>
      </c>
      <c r="AD37" s="112"/>
      <c r="AE37" s="151" t="s">
        <v>366</v>
      </c>
      <c r="AF37" s="151"/>
      <c r="AG37" s="281" t="s">
        <v>369</v>
      </c>
      <c r="AH37" s="235">
        <v>120</v>
      </c>
      <c r="AI37" s="31">
        <f>COUNTIF(E37:AG37,"M")*6+COUNTIF(E37:AG37,"P")*12+COUNTIF(E37:AG37,"T")*6+COUNTIF(E37:AG37,"I")*6+COUNTIF(E37:AG37,"P#")*12+COUNTIF(E37:AG37,"M#")*6+COUNTIF(E37:AG37,"M/T#")*12+COUNTIF(E37:AG37,"M#/T")*12+COUNTIF(E37:AG37,"T#")*6+COUNTIF(E37:AG37,"I#")*6+COUNTIF(E37:AG37,"N##")*12+COUNTIF(E37:AG37,"AF")*6+COUNTIF(E37:AG37,"FE")*6+COUNTIF(E37:AG37,"N")*12+COUNTIF(E37:AG37,"N#")*12+COUNTIF(E37:AG37,"T#/N#")*18+COUNTIF(E37:AG37,"T/N")*18+COUNTIF(E37:AG37,"M1")*6+COUNTIF(E37:AG37,"T1")*6+COUNTIF(E37:AG37,"P1")*12+COUNTIF(E37:AG37,"M1#")*6+COUNTIF(E37:AG37,"T1#")*6+COUNTIF(E37:AG37,"P1#")*12+COUNTIF(E37:AG37,"C#")*6</f>
        <v>126</v>
      </c>
      <c r="AJ37" s="287">
        <f>SUM(AI37-120)</f>
        <v>6</v>
      </c>
    </row>
    <row r="38" spans="1:36" s="24" customFormat="1" ht="12" customHeight="1">
      <c r="A38" s="91" t="s">
        <v>235</v>
      </c>
      <c r="B38" s="93" t="s">
        <v>217</v>
      </c>
      <c r="C38" s="86" t="s">
        <v>226</v>
      </c>
      <c r="D38" s="28" t="s">
        <v>45</v>
      </c>
      <c r="E38" s="145" t="s">
        <v>190</v>
      </c>
      <c r="F38" s="112"/>
      <c r="G38" s="112" t="s">
        <v>366</v>
      </c>
      <c r="H38" s="112"/>
      <c r="I38" s="112" t="s">
        <v>366</v>
      </c>
      <c r="J38" s="151"/>
      <c r="K38" s="151" t="s">
        <v>366</v>
      </c>
      <c r="L38" s="112"/>
      <c r="M38" s="114" t="s">
        <v>367</v>
      </c>
      <c r="N38" s="112"/>
      <c r="O38" s="112" t="s">
        <v>366</v>
      </c>
      <c r="P38" s="112"/>
      <c r="Q38" s="151" t="s">
        <v>366</v>
      </c>
      <c r="R38" s="151"/>
      <c r="S38" s="112" t="s">
        <v>366</v>
      </c>
      <c r="T38" s="112"/>
      <c r="U38" s="114" t="s">
        <v>368</v>
      </c>
      <c r="V38" s="112"/>
      <c r="W38" s="112" t="s">
        <v>366</v>
      </c>
      <c r="X38" s="151"/>
      <c r="Y38" s="152" t="s">
        <v>368</v>
      </c>
      <c r="Z38" s="112"/>
      <c r="AA38" s="112" t="s">
        <v>366</v>
      </c>
      <c r="AB38" s="112"/>
      <c r="AC38" s="112" t="s">
        <v>366</v>
      </c>
      <c r="AD38" s="112"/>
      <c r="AE38" s="152" t="s">
        <v>368</v>
      </c>
      <c r="AF38" s="151"/>
      <c r="AG38" s="276" t="s">
        <v>366</v>
      </c>
      <c r="AH38" s="30">
        <v>120</v>
      </c>
      <c r="AI38" s="31">
        <f aca="true" t="shared" si="4" ref="AI38:AI48">COUNTIF(E38:AG38,"M")*6+COUNTIF(E38:AG38,"P")*12+COUNTIF(E38:AG38,"T")*6+COUNTIF(E38:AG38,"P#")*12+COUNTIF(E38:AG38,"M#")*6+COUNTIF(E38:AG38,"M/T#")*12+COUNTIF(E38:AG38,"M#/T")*12+COUNTIF(E38:AG38,"T#")*6+COUNTIF(E38:AG38,"I#")*6+COUNTIF(E38:AG38,"N##")*12+COUNTIF(E38:AG38,"AF")*6+COUNTIF(E38:AG38,"FE")*6+COUNTIF(E38:AG38,"N")*12+COUNTIF(E38:AG38,"N#")*12+COUNTIF(E38:AG38,"T#/N#")*18+COUNTIF(E38:AG38,"T/N")*18+COUNTIF(E38:AG38,"M1")*6+COUNTIF(E38:AG38,"T1")*6+COUNTIF(E38:AG38,"P1")*12+COUNTIF(E38:AG38,"M1#")*6+COUNTIF(E38:AG38,"T1#")*6+COUNTIF(E38:AG38,"P1#")*12+COUNTIF(E38:AG38,"C#")*6</f>
        <v>162</v>
      </c>
      <c r="AJ38" s="287">
        <f aca="true" t="shared" si="5" ref="AJ38:AJ51">SUM(AI38-120)</f>
        <v>42</v>
      </c>
    </row>
    <row r="39" spans="1:36" s="24" customFormat="1" ht="12" customHeight="1">
      <c r="A39" s="91" t="s">
        <v>334</v>
      </c>
      <c r="B39" s="93" t="s">
        <v>332</v>
      </c>
      <c r="C39" s="86" t="s">
        <v>333</v>
      </c>
      <c r="D39" s="28" t="s">
        <v>45</v>
      </c>
      <c r="E39" s="56" t="s">
        <v>190</v>
      </c>
      <c r="F39" s="216" t="s">
        <v>363</v>
      </c>
      <c r="G39" s="216" t="s">
        <v>363</v>
      </c>
      <c r="H39" s="216" t="s">
        <v>363</v>
      </c>
      <c r="I39" s="216" t="s">
        <v>363</v>
      </c>
      <c r="J39" s="216" t="s">
        <v>364</v>
      </c>
      <c r="K39" s="152" t="s">
        <v>368</v>
      </c>
      <c r="L39" s="112"/>
      <c r="M39" s="112" t="s">
        <v>366</v>
      </c>
      <c r="N39" s="112"/>
      <c r="O39" s="112" t="s">
        <v>357</v>
      </c>
      <c r="P39" s="112"/>
      <c r="Q39" s="151" t="s">
        <v>366</v>
      </c>
      <c r="R39" s="151"/>
      <c r="S39" s="114" t="s">
        <v>368</v>
      </c>
      <c r="T39" s="112"/>
      <c r="U39" s="112" t="s">
        <v>366</v>
      </c>
      <c r="V39" s="112"/>
      <c r="W39" s="112" t="s">
        <v>366</v>
      </c>
      <c r="X39" s="151"/>
      <c r="Y39" s="151" t="s">
        <v>366</v>
      </c>
      <c r="Z39" s="112"/>
      <c r="AA39" s="112" t="s">
        <v>366</v>
      </c>
      <c r="AB39" s="112"/>
      <c r="AC39" s="112" t="s">
        <v>366</v>
      </c>
      <c r="AD39" s="112"/>
      <c r="AE39" s="152" t="s">
        <v>368</v>
      </c>
      <c r="AF39" s="151"/>
      <c r="AG39" s="276" t="s">
        <v>366</v>
      </c>
      <c r="AH39" s="30">
        <v>120</v>
      </c>
      <c r="AI39" s="31">
        <f t="shared" si="4"/>
        <v>156</v>
      </c>
      <c r="AJ39" s="287">
        <f t="shared" si="5"/>
        <v>36</v>
      </c>
    </row>
    <row r="40" spans="1:36" s="24" customFormat="1" ht="12" customHeight="1">
      <c r="A40" s="91" t="s">
        <v>236</v>
      </c>
      <c r="B40" s="93" t="s">
        <v>218</v>
      </c>
      <c r="C40" s="87" t="s">
        <v>227</v>
      </c>
      <c r="D40" s="28" t="s">
        <v>45</v>
      </c>
      <c r="E40" s="56" t="s">
        <v>190</v>
      </c>
      <c r="F40" s="112"/>
      <c r="G40" s="112" t="s">
        <v>357</v>
      </c>
      <c r="H40" s="112"/>
      <c r="I40" s="112" t="s">
        <v>366</v>
      </c>
      <c r="J40" s="151"/>
      <c r="K40" s="151" t="s">
        <v>366</v>
      </c>
      <c r="L40" s="112"/>
      <c r="M40" s="112" t="s">
        <v>366</v>
      </c>
      <c r="N40" s="112"/>
      <c r="O40" s="112" t="s">
        <v>366</v>
      </c>
      <c r="P40" s="112"/>
      <c r="Q40" s="151" t="s">
        <v>366</v>
      </c>
      <c r="R40" s="151"/>
      <c r="S40" s="112" t="s">
        <v>366</v>
      </c>
      <c r="T40" s="112"/>
      <c r="U40" s="112" t="s">
        <v>366</v>
      </c>
      <c r="V40" s="112"/>
      <c r="W40" s="112" t="s">
        <v>366</v>
      </c>
      <c r="X40" s="151"/>
      <c r="Y40" s="151" t="s">
        <v>357</v>
      </c>
      <c r="Z40" s="112"/>
      <c r="AA40" s="112" t="s">
        <v>357</v>
      </c>
      <c r="AB40" s="112"/>
      <c r="AC40" s="112" t="s">
        <v>366</v>
      </c>
      <c r="AD40" s="112"/>
      <c r="AE40" s="151" t="s">
        <v>366</v>
      </c>
      <c r="AF40" s="151"/>
      <c r="AG40" s="276" t="s">
        <v>357</v>
      </c>
      <c r="AH40" s="30">
        <v>120</v>
      </c>
      <c r="AI40" s="31">
        <f t="shared" si="4"/>
        <v>120</v>
      </c>
      <c r="AJ40" s="287">
        <f t="shared" si="5"/>
        <v>0</v>
      </c>
    </row>
    <row r="41" spans="1:36" s="24" customFormat="1" ht="12" customHeight="1">
      <c r="A41" s="91" t="s">
        <v>237</v>
      </c>
      <c r="B41" s="93" t="s">
        <v>219</v>
      </c>
      <c r="C41" s="87" t="s">
        <v>228</v>
      </c>
      <c r="D41" s="28" t="s">
        <v>45</v>
      </c>
      <c r="E41" s="56" t="s">
        <v>190</v>
      </c>
      <c r="F41" s="112"/>
      <c r="G41" s="112" t="s">
        <v>366</v>
      </c>
      <c r="H41" s="112"/>
      <c r="I41" s="112" t="s">
        <v>366</v>
      </c>
      <c r="J41" s="151"/>
      <c r="K41" s="151" t="s">
        <v>357</v>
      </c>
      <c r="L41" s="112"/>
      <c r="M41" s="112" t="s">
        <v>366</v>
      </c>
      <c r="N41" s="112"/>
      <c r="O41" s="112" t="s">
        <v>357</v>
      </c>
      <c r="P41" s="112"/>
      <c r="Q41" s="151" t="s">
        <v>366</v>
      </c>
      <c r="R41" s="151"/>
      <c r="S41" s="112" t="s">
        <v>366</v>
      </c>
      <c r="T41" s="112"/>
      <c r="U41" s="112" t="s">
        <v>366</v>
      </c>
      <c r="V41" s="112"/>
      <c r="W41" s="112" t="s">
        <v>366</v>
      </c>
      <c r="X41" s="151"/>
      <c r="Y41" s="151" t="s">
        <v>366</v>
      </c>
      <c r="Z41" s="112"/>
      <c r="AA41" s="112" t="s">
        <v>366</v>
      </c>
      <c r="AB41" s="112"/>
      <c r="AC41" s="112" t="s">
        <v>366</v>
      </c>
      <c r="AD41" s="112"/>
      <c r="AE41" s="151" t="s">
        <v>357</v>
      </c>
      <c r="AF41" s="151"/>
      <c r="AG41" s="276" t="s">
        <v>357</v>
      </c>
      <c r="AH41" s="30">
        <v>120</v>
      </c>
      <c r="AI41" s="31">
        <f t="shared" si="4"/>
        <v>120</v>
      </c>
      <c r="AJ41" s="287">
        <f t="shared" si="5"/>
        <v>0</v>
      </c>
    </row>
    <row r="42" spans="1:36" s="24" customFormat="1" ht="12" customHeight="1">
      <c r="A42" s="91" t="s">
        <v>238</v>
      </c>
      <c r="B42" s="93" t="s">
        <v>376</v>
      </c>
      <c r="C42" s="87" t="s">
        <v>229</v>
      </c>
      <c r="D42" s="28" t="s">
        <v>45</v>
      </c>
      <c r="E42" s="145" t="s">
        <v>190</v>
      </c>
      <c r="F42" s="112"/>
      <c r="G42" s="112" t="s">
        <v>366</v>
      </c>
      <c r="H42" s="112"/>
      <c r="I42" s="112" t="s">
        <v>366</v>
      </c>
      <c r="J42" s="151"/>
      <c r="K42" s="152" t="s">
        <v>368</v>
      </c>
      <c r="L42" s="112"/>
      <c r="M42" s="112" t="s">
        <v>366</v>
      </c>
      <c r="N42" s="112"/>
      <c r="O42" s="112" t="s">
        <v>366</v>
      </c>
      <c r="P42" s="112"/>
      <c r="Q42" s="151" t="s">
        <v>366</v>
      </c>
      <c r="R42" s="151"/>
      <c r="S42" s="112" t="s">
        <v>366</v>
      </c>
      <c r="T42" s="112"/>
      <c r="U42" s="112" t="s">
        <v>366</v>
      </c>
      <c r="V42" s="112"/>
      <c r="W42" s="114" t="s">
        <v>367</v>
      </c>
      <c r="X42" s="151"/>
      <c r="Y42" s="151" t="s">
        <v>366</v>
      </c>
      <c r="Z42" s="112"/>
      <c r="AA42" s="112" t="s">
        <v>366</v>
      </c>
      <c r="AB42" s="112"/>
      <c r="AC42" s="112" t="s">
        <v>357</v>
      </c>
      <c r="AD42" s="112"/>
      <c r="AE42" s="151" t="s">
        <v>366</v>
      </c>
      <c r="AF42" s="151"/>
      <c r="AG42" s="280" t="s">
        <v>367</v>
      </c>
      <c r="AH42" s="30">
        <v>120</v>
      </c>
      <c r="AI42" s="31">
        <f t="shared" si="4"/>
        <v>144</v>
      </c>
      <c r="AJ42" s="287">
        <f t="shared" si="5"/>
        <v>24</v>
      </c>
    </row>
    <row r="43" spans="1:36" s="24" customFormat="1" ht="12" customHeight="1">
      <c r="A43" s="91" t="s">
        <v>239</v>
      </c>
      <c r="B43" s="93" t="s">
        <v>220</v>
      </c>
      <c r="C43" s="87" t="s">
        <v>230</v>
      </c>
      <c r="D43" s="28" t="s">
        <v>45</v>
      </c>
      <c r="E43" s="145" t="s">
        <v>190</v>
      </c>
      <c r="F43" s="112"/>
      <c r="G43" s="112" t="s">
        <v>366</v>
      </c>
      <c r="H43" s="112"/>
      <c r="I43" s="112" t="s">
        <v>357</v>
      </c>
      <c r="J43" s="151"/>
      <c r="K43" s="151" t="s">
        <v>366</v>
      </c>
      <c r="L43" s="112"/>
      <c r="M43" s="112" t="s">
        <v>366</v>
      </c>
      <c r="N43" s="112"/>
      <c r="O43" s="112" t="s">
        <v>366</v>
      </c>
      <c r="P43" s="112"/>
      <c r="Q43" s="152" t="s">
        <v>368</v>
      </c>
      <c r="R43" s="151"/>
      <c r="S43" s="112" t="s">
        <v>366</v>
      </c>
      <c r="T43" s="112"/>
      <c r="U43" s="112" t="s">
        <v>366</v>
      </c>
      <c r="V43" s="112"/>
      <c r="W43" s="112" t="s">
        <v>357</v>
      </c>
      <c r="X43" s="151"/>
      <c r="Y43" s="151" t="s">
        <v>366</v>
      </c>
      <c r="Z43" s="112"/>
      <c r="AA43" s="112" t="s">
        <v>366</v>
      </c>
      <c r="AB43" s="112"/>
      <c r="AC43" s="112" t="s">
        <v>366</v>
      </c>
      <c r="AD43" s="112"/>
      <c r="AE43" s="151" t="s">
        <v>366</v>
      </c>
      <c r="AF43" s="151"/>
      <c r="AG43" s="280" t="s">
        <v>368</v>
      </c>
      <c r="AH43" s="30">
        <v>120</v>
      </c>
      <c r="AI43" s="31">
        <f t="shared" si="4"/>
        <v>144</v>
      </c>
      <c r="AJ43" s="287">
        <f t="shared" si="5"/>
        <v>24</v>
      </c>
    </row>
    <row r="44" spans="1:36" s="24" customFormat="1" ht="12" customHeight="1">
      <c r="A44" s="91" t="s">
        <v>240</v>
      </c>
      <c r="B44" s="93" t="s">
        <v>221</v>
      </c>
      <c r="C44" s="87" t="s">
        <v>231</v>
      </c>
      <c r="D44" s="28" t="s">
        <v>45</v>
      </c>
      <c r="E44" s="56" t="s">
        <v>190</v>
      </c>
      <c r="F44" s="112"/>
      <c r="G44" s="112" t="s">
        <v>366</v>
      </c>
      <c r="H44" s="112"/>
      <c r="I44" s="154" t="s">
        <v>369</v>
      </c>
      <c r="J44" s="151"/>
      <c r="K44" s="151" t="s">
        <v>366</v>
      </c>
      <c r="L44" s="112"/>
      <c r="M44" s="112" t="s">
        <v>366</v>
      </c>
      <c r="N44" s="112"/>
      <c r="O44" s="112" t="s">
        <v>366</v>
      </c>
      <c r="P44" s="112"/>
      <c r="Q44" s="152" t="s">
        <v>368</v>
      </c>
      <c r="R44" s="151"/>
      <c r="S44" s="216" t="s">
        <v>363</v>
      </c>
      <c r="T44" s="216" t="s">
        <v>363</v>
      </c>
      <c r="U44" s="216" t="s">
        <v>363</v>
      </c>
      <c r="V44" s="216" t="s">
        <v>363</v>
      </c>
      <c r="W44" s="216" t="s">
        <v>363</v>
      </c>
      <c r="X44" s="216" t="s">
        <v>364</v>
      </c>
      <c r="Y44" s="216" t="s">
        <v>364</v>
      </c>
      <c r="Z44" s="216" t="s">
        <v>363</v>
      </c>
      <c r="AA44" s="216" t="s">
        <v>363</v>
      </c>
      <c r="AB44" s="216" t="s">
        <v>363</v>
      </c>
      <c r="AC44" s="216" t="s">
        <v>363</v>
      </c>
      <c r="AD44" s="216" t="s">
        <v>363</v>
      </c>
      <c r="AE44" s="216" t="s">
        <v>364</v>
      </c>
      <c r="AF44" s="216" t="s">
        <v>364</v>
      </c>
      <c r="AG44" s="282" t="s">
        <v>363</v>
      </c>
      <c r="AH44" s="30">
        <v>120</v>
      </c>
      <c r="AI44" s="31">
        <f t="shared" si="4"/>
        <v>138</v>
      </c>
      <c r="AJ44" s="287">
        <f t="shared" si="5"/>
        <v>18</v>
      </c>
    </row>
    <row r="45" spans="1:36" s="24" customFormat="1" ht="12" customHeight="1">
      <c r="A45" s="91" t="s">
        <v>241</v>
      </c>
      <c r="B45" s="93" t="s">
        <v>222</v>
      </c>
      <c r="C45" s="88">
        <v>613276</v>
      </c>
      <c r="D45" s="28" t="s">
        <v>45</v>
      </c>
      <c r="E45" s="56" t="s">
        <v>190</v>
      </c>
      <c r="F45" s="112"/>
      <c r="G45" s="112" t="s">
        <v>357</v>
      </c>
      <c r="H45" s="112"/>
      <c r="I45" s="112" t="s">
        <v>366</v>
      </c>
      <c r="J45" s="151"/>
      <c r="K45" s="151" t="s">
        <v>366</v>
      </c>
      <c r="L45" s="112"/>
      <c r="M45" s="114" t="s">
        <v>368</v>
      </c>
      <c r="N45" s="112"/>
      <c r="O45" s="112" t="s">
        <v>366</v>
      </c>
      <c r="P45" s="112"/>
      <c r="Q45" s="151" t="s">
        <v>366</v>
      </c>
      <c r="R45" s="151"/>
      <c r="S45" s="112" t="s">
        <v>366</v>
      </c>
      <c r="T45" s="112"/>
      <c r="U45" s="112" t="s">
        <v>357</v>
      </c>
      <c r="V45" s="112"/>
      <c r="W45" s="112" t="s">
        <v>366</v>
      </c>
      <c r="X45" s="151"/>
      <c r="Y45" s="152" t="s">
        <v>368</v>
      </c>
      <c r="Z45" s="112"/>
      <c r="AA45" s="112" t="s">
        <v>366</v>
      </c>
      <c r="AB45" s="112"/>
      <c r="AC45" s="112" t="s">
        <v>366</v>
      </c>
      <c r="AD45" s="112"/>
      <c r="AE45" s="151" t="s">
        <v>366</v>
      </c>
      <c r="AF45" s="151"/>
      <c r="AG45" s="276" t="s">
        <v>366</v>
      </c>
      <c r="AH45" s="30">
        <v>120</v>
      </c>
      <c r="AI45" s="31">
        <f t="shared" si="4"/>
        <v>144</v>
      </c>
      <c r="AJ45" s="287">
        <f t="shared" si="5"/>
        <v>24</v>
      </c>
    </row>
    <row r="46" spans="1:36" s="24" customFormat="1" ht="12" customHeight="1">
      <c r="A46" s="91" t="s">
        <v>242</v>
      </c>
      <c r="B46" s="93" t="s">
        <v>223</v>
      </c>
      <c r="C46" s="87" t="s">
        <v>232</v>
      </c>
      <c r="D46" s="28" t="s">
        <v>45</v>
      </c>
      <c r="E46" s="56" t="s">
        <v>190</v>
      </c>
      <c r="F46" s="112"/>
      <c r="G46" s="112" t="s">
        <v>366</v>
      </c>
      <c r="H46" s="112"/>
      <c r="I46" s="112" t="s">
        <v>366</v>
      </c>
      <c r="J46" s="151"/>
      <c r="K46" s="151" t="s">
        <v>366</v>
      </c>
      <c r="L46" s="112"/>
      <c r="M46" s="112" t="s">
        <v>366</v>
      </c>
      <c r="N46" s="112"/>
      <c r="O46" s="114" t="s">
        <v>367</v>
      </c>
      <c r="P46" s="112"/>
      <c r="Q46" s="151" t="s">
        <v>357</v>
      </c>
      <c r="R46" s="151"/>
      <c r="S46" s="112" t="s">
        <v>366</v>
      </c>
      <c r="T46" s="112"/>
      <c r="U46" s="112" t="s">
        <v>366</v>
      </c>
      <c r="V46" s="112"/>
      <c r="W46" s="112" t="s">
        <v>366</v>
      </c>
      <c r="X46" s="151"/>
      <c r="Y46" s="151" t="s">
        <v>366</v>
      </c>
      <c r="Z46" s="112"/>
      <c r="AA46" s="112" t="s">
        <v>366</v>
      </c>
      <c r="AB46" s="112"/>
      <c r="AC46" s="112" t="s">
        <v>357</v>
      </c>
      <c r="AD46" s="112"/>
      <c r="AE46" s="152" t="s">
        <v>368</v>
      </c>
      <c r="AF46" s="151"/>
      <c r="AG46" s="276" t="s">
        <v>366</v>
      </c>
      <c r="AH46" s="30">
        <v>120</v>
      </c>
      <c r="AI46" s="31">
        <f t="shared" si="4"/>
        <v>138</v>
      </c>
      <c r="AJ46" s="287">
        <f t="shared" si="5"/>
        <v>18</v>
      </c>
    </row>
    <row r="47" spans="1:36" s="24" customFormat="1" ht="12" customHeight="1">
      <c r="A47" s="91" t="s">
        <v>243</v>
      </c>
      <c r="B47" s="93" t="s">
        <v>224</v>
      </c>
      <c r="C47" s="87" t="s">
        <v>233</v>
      </c>
      <c r="D47" s="28" t="s">
        <v>45</v>
      </c>
      <c r="E47" s="56" t="s">
        <v>190</v>
      </c>
      <c r="F47" s="112"/>
      <c r="G47" s="112" t="s">
        <v>366</v>
      </c>
      <c r="H47" s="112"/>
      <c r="I47" s="114" t="s">
        <v>367</v>
      </c>
      <c r="J47" s="151"/>
      <c r="K47" s="151" t="s">
        <v>366</v>
      </c>
      <c r="L47" s="112"/>
      <c r="M47" s="112" t="s">
        <v>366</v>
      </c>
      <c r="N47" s="112"/>
      <c r="O47" s="112" t="s">
        <v>366</v>
      </c>
      <c r="P47" s="112"/>
      <c r="Q47" s="151" t="s">
        <v>357</v>
      </c>
      <c r="R47" s="151"/>
      <c r="S47" s="112" t="s">
        <v>366</v>
      </c>
      <c r="T47" s="112"/>
      <c r="U47" s="112" t="s">
        <v>366</v>
      </c>
      <c r="V47" s="112"/>
      <c r="W47" s="112" t="s">
        <v>366</v>
      </c>
      <c r="X47" s="151"/>
      <c r="Y47" s="151" t="s">
        <v>366</v>
      </c>
      <c r="Z47" s="112"/>
      <c r="AA47" s="112" t="s">
        <v>366</v>
      </c>
      <c r="AB47" s="112"/>
      <c r="AC47" s="114" t="s">
        <v>368</v>
      </c>
      <c r="AD47" s="112"/>
      <c r="AE47" s="151" t="s">
        <v>366</v>
      </c>
      <c r="AF47" s="151"/>
      <c r="AG47" s="280" t="s">
        <v>368</v>
      </c>
      <c r="AH47" s="30">
        <v>120</v>
      </c>
      <c r="AI47" s="31">
        <f t="shared" si="4"/>
        <v>150</v>
      </c>
      <c r="AJ47" s="287">
        <f t="shared" si="5"/>
        <v>30</v>
      </c>
    </row>
    <row r="48" spans="1:36" s="24" customFormat="1" ht="12" customHeight="1">
      <c r="A48" s="89" t="s">
        <v>351</v>
      </c>
      <c r="B48" s="95" t="s">
        <v>350</v>
      </c>
      <c r="C48" s="87" t="s">
        <v>386</v>
      </c>
      <c r="D48" s="28" t="s">
        <v>45</v>
      </c>
      <c r="E48" s="56" t="s">
        <v>190</v>
      </c>
      <c r="F48" s="112"/>
      <c r="G48" s="112" t="s">
        <v>366</v>
      </c>
      <c r="H48" s="112"/>
      <c r="I48" s="112" t="s">
        <v>366</v>
      </c>
      <c r="J48" s="151"/>
      <c r="K48" s="151" t="s">
        <v>366</v>
      </c>
      <c r="L48" s="112"/>
      <c r="M48" s="112" t="s">
        <v>357</v>
      </c>
      <c r="N48" s="112"/>
      <c r="O48" s="112" t="s">
        <v>366</v>
      </c>
      <c r="P48" s="112"/>
      <c r="Q48" s="151" t="s">
        <v>366</v>
      </c>
      <c r="R48" s="151"/>
      <c r="S48" s="112" t="s">
        <v>357</v>
      </c>
      <c r="T48" s="112"/>
      <c r="U48" s="112" t="s">
        <v>366</v>
      </c>
      <c r="V48" s="112"/>
      <c r="W48" s="112" t="s">
        <v>366</v>
      </c>
      <c r="X48" s="151"/>
      <c r="Y48" s="151" t="s">
        <v>366</v>
      </c>
      <c r="Z48" s="112"/>
      <c r="AA48" s="112" t="s">
        <v>357</v>
      </c>
      <c r="AB48" s="112"/>
      <c r="AC48" s="112" t="s">
        <v>366</v>
      </c>
      <c r="AD48" s="112"/>
      <c r="AE48" s="151" t="s">
        <v>357</v>
      </c>
      <c r="AF48" s="151"/>
      <c r="AG48" s="276" t="s">
        <v>366</v>
      </c>
      <c r="AH48" s="30">
        <v>120</v>
      </c>
      <c r="AI48" s="31">
        <f t="shared" si="4"/>
        <v>120</v>
      </c>
      <c r="AJ48" s="287">
        <f t="shared" si="5"/>
        <v>0</v>
      </c>
    </row>
    <row r="49" spans="1:36" s="24" customFormat="1" ht="12" customHeight="1">
      <c r="A49" s="89" t="s">
        <v>405</v>
      </c>
      <c r="B49" s="95" t="s">
        <v>390</v>
      </c>
      <c r="C49" s="87"/>
      <c r="D49" s="28" t="s">
        <v>45</v>
      </c>
      <c r="E49" s="56" t="s">
        <v>190</v>
      </c>
      <c r="F49" s="112"/>
      <c r="G49" s="112" t="s">
        <v>366</v>
      </c>
      <c r="H49" s="112"/>
      <c r="I49" s="112" t="s">
        <v>366</v>
      </c>
      <c r="J49" s="151"/>
      <c r="K49" s="151" t="s">
        <v>357</v>
      </c>
      <c r="L49" s="112"/>
      <c r="M49" s="112" t="s">
        <v>357</v>
      </c>
      <c r="N49" s="112"/>
      <c r="O49" s="112" t="s">
        <v>366</v>
      </c>
      <c r="P49" s="112"/>
      <c r="Q49" s="151" t="s">
        <v>366</v>
      </c>
      <c r="R49" s="151"/>
      <c r="S49" s="112" t="s">
        <v>357</v>
      </c>
      <c r="T49" s="112"/>
      <c r="U49" s="112" t="s">
        <v>366</v>
      </c>
      <c r="V49" s="112"/>
      <c r="W49" s="112" t="s">
        <v>357</v>
      </c>
      <c r="X49" s="151"/>
      <c r="Y49" s="151" t="s">
        <v>366</v>
      </c>
      <c r="Z49" s="112"/>
      <c r="AA49" s="112" t="s">
        <v>366</v>
      </c>
      <c r="AB49" s="112"/>
      <c r="AC49" s="112" t="s">
        <v>366</v>
      </c>
      <c r="AD49" s="112"/>
      <c r="AE49" s="151" t="s">
        <v>366</v>
      </c>
      <c r="AF49" s="151"/>
      <c r="AG49" s="276" t="s">
        <v>366</v>
      </c>
      <c r="AH49" s="30">
        <v>120</v>
      </c>
      <c r="AI49" s="31">
        <f>COUNTIF(E49:AG49,"M")*6+COUNTIF(E49:AG49,"P")*12+COUNTIF(E49:AG49,"T")*6+COUNTIF(E49:AG49,"P#")*12+COUNTIF(E49:AG49,"M#")*6+COUNTIF(E49:AG49,"M/T#")*12+COUNTIF(E49:AG49,"M#/T")*12+COUNTIF(E49:AG49,"T#")*6+COUNTIF(E49:AG49,"I#")*6+COUNTIF(E49:AG49,"N##")*12+COUNTIF(E49:AG49,"AF")*6+COUNTIF(E49:AG49,"FE")*6+COUNTIF(E49:AG49,"N")*12+COUNTIF(E49:AG49,"N#")*12+COUNTIF(E49:AG49,"T#/N#")*18+COUNTIF(E49:AG49,"T/N")*18+COUNTIF(E49:AG49,"M1")*6+COUNTIF(E49:AG49,"T1")*6+COUNTIF(E49:AG49,"P1")*12+COUNTIF(E49:AG49,"M1#")*6+COUNTIF(E49:AG49,"T1#")*6+COUNTIF(E49:AG49,"P1#")*12+COUNTIF(E49:AG49,"C#")*6+COUNTIF(E49:AG49,"I")*6</f>
        <v>120</v>
      </c>
      <c r="AJ49" s="287">
        <f t="shared" si="5"/>
        <v>0</v>
      </c>
    </row>
    <row r="50" spans="1:36" s="24" customFormat="1" ht="12" customHeight="1">
      <c r="A50" s="278" t="s">
        <v>406</v>
      </c>
      <c r="B50" s="95" t="s">
        <v>391</v>
      </c>
      <c r="C50" s="279"/>
      <c r="D50" s="28" t="s">
        <v>45</v>
      </c>
      <c r="E50" s="56" t="s">
        <v>190</v>
      </c>
      <c r="F50" s="113"/>
      <c r="G50" s="112" t="s">
        <v>366</v>
      </c>
      <c r="H50" s="113"/>
      <c r="I50" s="112" t="s">
        <v>366</v>
      </c>
      <c r="J50" s="155"/>
      <c r="K50" s="151" t="s">
        <v>357</v>
      </c>
      <c r="L50" s="113"/>
      <c r="M50" s="112" t="s">
        <v>366</v>
      </c>
      <c r="N50" s="113"/>
      <c r="O50" s="112" t="s">
        <v>366</v>
      </c>
      <c r="P50" s="113"/>
      <c r="Q50" s="151" t="s">
        <v>366</v>
      </c>
      <c r="R50" s="155"/>
      <c r="S50" s="112" t="s">
        <v>366</v>
      </c>
      <c r="T50" s="113"/>
      <c r="U50" s="112" t="s">
        <v>357</v>
      </c>
      <c r="V50" s="113"/>
      <c r="W50" s="112" t="s">
        <v>366</v>
      </c>
      <c r="X50" s="155"/>
      <c r="Y50" s="151" t="s">
        <v>357</v>
      </c>
      <c r="Z50" s="113"/>
      <c r="AA50" s="112" t="s">
        <v>357</v>
      </c>
      <c r="AB50" s="113"/>
      <c r="AC50" s="112" t="s">
        <v>366</v>
      </c>
      <c r="AD50" s="113"/>
      <c r="AE50" s="151" t="s">
        <v>366</v>
      </c>
      <c r="AF50" s="155"/>
      <c r="AG50" s="276" t="s">
        <v>366</v>
      </c>
      <c r="AH50" s="30">
        <v>120</v>
      </c>
      <c r="AI50" s="31">
        <f>COUNTIF(E50:AG50,"M")*6+COUNTIF(E50:AG50,"P")*12+COUNTIF(E50:AG50,"T")*6+COUNTIF(E50:AG50,"P#")*12+COUNTIF(E50:AG50,"M#")*6+COUNTIF(E50:AG50,"M/T#")*12+COUNTIF(E50:AG50,"M#/T")*12+COUNTIF(E50:AG50,"T#")*6+COUNTIF(E50:AG50,"I#")*6+COUNTIF(E50:AG50,"N##")*12+COUNTIF(E50:AG50,"AF")*6+COUNTIF(E50:AG50,"FE")*6+COUNTIF(E50:AG50,"N")*12+COUNTIF(E50:AG50,"N#")*12+COUNTIF(E50:AG50,"T#/N#")*18+COUNTIF(E50:AG50,"T/N")*18+COUNTIF(E50:AG50,"M1")*6+COUNTIF(E50:AG50,"T1")*6+COUNTIF(E50:AG50,"P1")*12+COUNTIF(E50:AG50,"M1#")*6+COUNTIF(E50:AG50,"T1#")*6+COUNTIF(E50:AG50,"P1#")*12+COUNTIF(E50:AG50,"C#")*6+COUNTIF(E50:AG50,"I")*6</f>
        <v>120</v>
      </c>
      <c r="AJ50" s="287">
        <f t="shared" si="5"/>
        <v>0</v>
      </c>
    </row>
    <row r="51" spans="1:36" s="24" customFormat="1" ht="12" customHeight="1" thickBot="1">
      <c r="A51" s="33">
        <v>424196</v>
      </c>
      <c r="B51" s="95" t="s">
        <v>404</v>
      </c>
      <c r="C51" s="34"/>
      <c r="D51" s="28" t="s">
        <v>45</v>
      </c>
      <c r="E51" s="56" t="s">
        <v>190</v>
      </c>
      <c r="F51" s="113"/>
      <c r="G51" s="113" t="s">
        <v>357</v>
      </c>
      <c r="H51" s="113"/>
      <c r="I51" s="113" t="s">
        <v>366</v>
      </c>
      <c r="J51" s="155"/>
      <c r="K51" s="155" t="s">
        <v>366</v>
      </c>
      <c r="L51" s="113"/>
      <c r="M51" s="113" t="s">
        <v>366</v>
      </c>
      <c r="N51" s="113"/>
      <c r="O51" s="113" t="s">
        <v>366</v>
      </c>
      <c r="P51" s="113"/>
      <c r="Q51" s="155" t="s">
        <v>357</v>
      </c>
      <c r="R51" s="155"/>
      <c r="S51" s="113" t="s">
        <v>366</v>
      </c>
      <c r="T51" s="113"/>
      <c r="U51" s="113" t="s">
        <v>366</v>
      </c>
      <c r="V51" s="113"/>
      <c r="W51" s="113" t="s">
        <v>366</v>
      </c>
      <c r="X51" s="155"/>
      <c r="Y51" s="155" t="s">
        <v>366</v>
      </c>
      <c r="Z51" s="113"/>
      <c r="AA51" s="113" t="s">
        <v>366</v>
      </c>
      <c r="AB51" s="113"/>
      <c r="AC51" s="113" t="s">
        <v>357</v>
      </c>
      <c r="AD51" s="113"/>
      <c r="AE51" s="155" t="s">
        <v>357</v>
      </c>
      <c r="AF51" s="155"/>
      <c r="AG51" s="277" t="s">
        <v>366</v>
      </c>
      <c r="AH51" s="30">
        <v>120</v>
      </c>
      <c r="AI51" s="31">
        <f>COUNTIF(E51:AG51,"M")*6+COUNTIF(E51:AG51,"P")*12+COUNTIF(E51:AG51,"T")*6+COUNTIF(E51:AG51,"P#")*12+COUNTIF(E51:AG51,"M#")*6+COUNTIF(E51:AG51,"M/T#")*12+COUNTIF(E51:AG51,"M#/T")*12+COUNTIF(E51:AG51,"T#")*6+COUNTIF(E51:AG51,"I#")*6+COUNTIF(E51:AG51,"N##")*12+COUNTIF(E51:AG51,"AF")*6+COUNTIF(E51:AG51,"FE")*6+COUNTIF(E51:AG51,"N")*12+COUNTIF(E51:AG51,"N#")*12+COUNTIF(E51:AG51,"T#/N#")*18+COUNTIF(E51:AG51,"T/N")*18+COUNTIF(E51:AG51,"M1")*6+COUNTIF(E51:AG51,"T1")*6+COUNTIF(E51:AG51,"P1")*12+COUNTIF(E51:AG51,"M1#")*6+COUNTIF(E51:AG51,"T1#")*6+COUNTIF(E51:AG51,"P1#")*12+COUNTIF(E51:AG51,"C#")*6+COUNTIF(E51:AG51,"I")*6</f>
        <v>120</v>
      </c>
      <c r="AJ51" s="287">
        <f t="shared" si="5"/>
        <v>0</v>
      </c>
    </row>
    <row r="52" spans="1:36" s="21" customFormat="1" ht="12" customHeight="1">
      <c r="A52" s="392" t="s">
        <v>0</v>
      </c>
      <c r="B52" s="121" t="s">
        <v>1</v>
      </c>
      <c r="C52" s="121" t="s">
        <v>40</v>
      </c>
      <c r="D52" s="392" t="s">
        <v>3</v>
      </c>
      <c r="E52" s="394" t="s">
        <v>4</v>
      </c>
      <c r="F52" s="252">
        <v>1</v>
      </c>
      <c r="G52" s="230">
        <v>2</v>
      </c>
      <c r="H52" s="230">
        <v>3</v>
      </c>
      <c r="I52" s="230">
        <v>4</v>
      </c>
      <c r="J52" s="230">
        <v>5</v>
      </c>
      <c r="K52" s="230">
        <v>6</v>
      </c>
      <c r="L52" s="230">
        <v>7</v>
      </c>
      <c r="M52" s="230">
        <v>8</v>
      </c>
      <c r="N52" s="230">
        <v>9</v>
      </c>
      <c r="O52" s="230">
        <v>10</v>
      </c>
      <c r="P52" s="230">
        <v>11</v>
      </c>
      <c r="Q52" s="230">
        <v>12</v>
      </c>
      <c r="R52" s="230">
        <v>13</v>
      </c>
      <c r="S52" s="230">
        <v>14</v>
      </c>
      <c r="T52" s="230">
        <v>15</v>
      </c>
      <c r="U52" s="230">
        <v>16</v>
      </c>
      <c r="V52" s="230">
        <v>17</v>
      </c>
      <c r="W52" s="230">
        <v>18</v>
      </c>
      <c r="X52" s="230">
        <v>19</v>
      </c>
      <c r="Y52" s="230">
        <v>20</v>
      </c>
      <c r="Z52" s="230">
        <v>21</v>
      </c>
      <c r="AA52" s="230">
        <v>22</v>
      </c>
      <c r="AB52" s="230">
        <v>23</v>
      </c>
      <c r="AC52" s="230">
        <v>24</v>
      </c>
      <c r="AD52" s="230">
        <v>25</v>
      </c>
      <c r="AE52" s="230">
        <v>26</v>
      </c>
      <c r="AF52" s="230">
        <v>27</v>
      </c>
      <c r="AG52" s="242">
        <v>31</v>
      </c>
      <c r="AH52" s="379" t="s">
        <v>5</v>
      </c>
      <c r="AI52" s="375" t="s">
        <v>6</v>
      </c>
      <c r="AJ52" s="377" t="s">
        <v>7</v>
      </c>
    </row>
    <row r="53" spans="1:36" s="21" customFormat="1" ht="12" customHeight="1" thickBot="1">
      <c r="A53" s="393"/>
      <c r="B53" s="247" t="s">
        <v>41</v>
      </c>
      <c r="C53" s="247" t="s">
        <v>9</v>
      </c>
      <c r="D53" s="393"/>
      <c r="E53" s="395"/>
      <c r="F53" s="253" t="s">
        <v>12</v>
      </c>
      <c r="G53" s="220" t="s">
        <v>13</v>
      </c>
      <c r="H53" s="220" t="s">
        <v>12</v>
      </c>
      <c r="I53" s="220" t="s">
        <v>10</v>
      </c>
      <c r="J53" s="220" t="s">
        <v>11</v>
      </c>
      <c r="K53" s="220" t="s">
        <v>11</v>
      </c>
      <c r="L53" s="220" t="s">
        <v>12</v>
      </c>
      <c r="M53" s="220" t="s">
        <v>12</v>
      </c>
      <c r="N53" s="220" t="s">
        <v>13</v>
      </c>
      <c r="O53" s="220" t="s">
        <v>12</v>
      </c>
      <c r="P53" s="220" t="s">
        <v>10</v>
      </c>
      <c r="Q53" s="220" t="s">
        <v>11</v>
      </c>
      <c r="R53" s="220" t="s">
        <v>11</v>
      </c>
      <c r="S53" s="220" t="s">
        <v>12</v>
      </c>
      <c r="T53" s="313" t="s">
        <v>12</v>
      </c>
      <c r="U53" s="313" t="s">
        <v>13</v>
      </c>
      <c r="V53" s="313" t="s">
        <v>12</v>
      </c>
      <c r="W53" s="313" t="s">
        <v>10</v>
      </c>
      <c r="X53" s="313" t="s">
        <v>11</v>
      </c>
      <c r="Y53" s="313" t="s">
        <v>11</v>
      </c>
      <c r="Z53" s="313" t="s">
        <v>12</v>
      </c>
      <c r="AA53" s="313" t="s">
        <v>12</v>
      </c>
      <c r="AB53" s="313" t="s">
        <v>13</v>
      </c>
      <c r="AC53" s="313" t="s">
        <v>12</v>
      </c>
      <c r="AD53" s="220" t="s">
        <v>10</v>
      </c>
      <c r="AE53" s="220" t="s">
        <v>11</v>
      </c>
      <c r="AF53" s="220" t="s">
        <v>11</v>
      </c>
      <c r="AG53" s="221" t="s">
        <v>12</v>
      </c>
      <c r="AH53" s="380"/>
      <c r="AI53" s="376"/>
      <c r="AJ53" s="378"/>
    </row>
    <row r="54" spans="1:36" s="24" customFormat="1" ht="12" customHeight="1">
      <c r="A54" s="90" t="s">
        <v>83</v>
      </c>
      <c r="B54" s="26" t="s">
        <v>84</v>
      </c>
      <c r="C54" s="29">
        <v>759346</v>
      </c>
      <c r="D54" s="28" t="s">
        <v>45</v>
      </c>
      <c r="E54" s="33" t="s">
        <v>182</v>
      </c>
      <c r="F54" s="112" t="s">
        <v>366</v>
      </c>
      <c r="G54" s="112"/>
      <c r="H54" s="112" t="s">
        <v>366</v>
      </c>
      <c r="I54" s="112"/>
      <c r="J54" s="151" t="s">
        <v>357</v>
      </c>
      <c r="K54" s="151"/>
      <c r="L54" s="112" t="s">
        <v>366</v>
      </c>
      <c r="M54" s="112"/>
      <c r="N54" s="112" t="s">
        <v>366</v>
      </c>
      <c r="O54" s="112"/>
      <c r="P54" s="112" t="s">
        <v>366</v>
      </c>
      <c r="Q54" s="151"/>
      <c r="R54" s="151" t="s">
        <v>357</v>
      </c>
      <c r="S54" s="112"/>
      <c r="T54" s="216" t="s">
        <v>359</v>
      </c>
      <c r="U54" s="216" t="s">
        <v>359</v>
      </c>
      <c r="V54" s="216" t="s">
        <v>359</v>
      </c>
      <c r="W54" s="216" t="s">
        <v>359</v>
      </c>
      <c r="X54" s="216" t="s">
        <v>389</v>
      </c>
      <c r="Y54" s="216" t="s">
        <v>389</v>
      </c>
      <c r="Z54" s="216" t="s">
        <v>359</v>
      </c>
      <c r="AA54" s="216" t="s">
        <v>359</v>
      </c>
      <c r="AB54" s="216" t="s">
        <v>359</v>
      </c>
      <c r="AC54" s="216" t="s">
        <v>359</v>
      </c>
      <c r="AD54" s="112" t="s">
        <v>357</v>
      </c>
      <c r="AE54" s="151"/>
      <c r="AF54" s="151" t="s">
        <v>366</v>
      </c>
      <c r="AG54" s="276"/>
      <c r="AH54" s="235">
        <v>120</v>
      </c>
      <c r="AI54" s="31">
        <f aca="true" t="shared" si="6" ref="AI54:AI63">COUNTIF(E54:AG54,"M")*6+COUNTIF(E54:AG54,"P")*12+COUNTIF(E54:AG54,"T")*6+COUNTIF(E54:AG54,"P#")*12+COUNTIF(E54:AG54,"M#")*6+COUNTIF(E54:AG54,"M/T#")*12+COUNTIF(E54:AG54,"M#/T")*12+COUNTIF(E54:AG54,"T#")*6+COUNTIF(E54:AG54,"I#")*6+COUNTIF(E54:AG54,"N##")*12+COUNTIF(E54:AG54,"AF")*6+COUNTIF(E54:AG54,"FE")*6+COUNTIF(E54:AG54,"N")*12+COUNTIF(E54:AG54,"N#")*12+COUNTIF(E54:AG54,"T#/N#")*18+COUNTIF(E54:AG54,"T/N")*18+COUNTIF(E54:AG54,"M1")*6+COUNTIF(E54:AG54,"T1")*6+COUNTIF(E54:AG54,"P1")*12+COUNTIF(E54:AG54,"M1#")*6+COUNTIF(E54:AG54,"T1#")*6+COUNTIF(E54:AG54,"P1#")*12+COUNTIF(E54:AG54,"C#")*6+COUNTIF(E54:AG54,"I")*6</f>
        <v>120</v>
      </c>
      <c r="AJ54" s="287">
        <f>SUM(AI54-120)</f>
        <v>0</v>
      </c>
    </row>
    <row r="55" spans="1:36" s="24" customFormat="1" ht="12" customHeight="1">
      <c r="A55" s="89" t="s">
        <v>255</v>
      </c>
      <c r="B55" s="94" t="s">
        <v>244</v>
      </c>
      <c r="C55" s="86" t="s">
        <v>266</v>
      </c>
      <c r="D55" s="28" t="s">
        <v>45</v>
      </c>
      <c r="E55" s="56" t="s">
        <v>190</v>
      </c>
      <c r="F55" s="112" t="s">
        <v>366</v>
      </c>
      <c r="G55" s="112"/>
      <c r="H55" s="112" t="s">
        <v>366</v>
      </c>
      <c r="I55" s="112"/>
      <c r="J55" s="151" t="s">
        <v>366</v>
      </c>
      <c r="K55" s="151"/>
      <c r="L55" s="112" t="s">
        <v>357</v>
      </c>
      <c r="M55" s="112"/>
      <c r="N55" s="112" t="s">
        <v>357</v>
      </c>
      <c r="O55" s="112"/>
      <c r="P55" s="112" t="s">
        <v>357</v>
      </c>
      <c r="Q55" s="151"/>
      <c r="R55" s="151" t="s">
        <v>357</v>
      </c>
      <c r="S55" s="112"/>
      <c r="T55" s="112" t="s">
        <v>366</v>
      </c>
      <c r="U55" s="112"/>
      <c r="V55" s="112" t="s">
        <v>366</v>
      </c>
      <c r="W55" s="112"/>
      <c r="X55" s="151" t="s">
        <v>366</v>
      </c>
      <c r="Y55" s="151"/>
      <c r="Z55" s="112" t="s">
        <v>366</v>
      </c>
      <c r="AA55" s="112"/>
      <c r="AB55" s="112" t="s">
        <v>366</v>
      </c>
      <c r="AC55" s="112"/>
      <c r="AD55" s="112" t="s">
        <v>366</v>
      </c>
      <c r="AE55" s="151"/>
      <c r="AF55" s="151" t="s">
        <v>366</v>
      </c>
      <c r="AG55" s="276"/>
      <c r="AH55" s="235">
        <v>120</v>
      </c>
      <c r="AI55" s="31">
        <f t="shared" si="6"/>
        <v>120</v>
      </c>
      <c r="AJ55" s="287">
        <f aca="true" t="shared" si="7" ref="AJ55:AJ68">SUM(AI55-120)</f>
        <v>0</v>
      </c>
    </row>
    <row r="56" spans="1:36" s="24" customFormat="1" ht="12" customHeight="1">
      <c r="A56" s="89" t="s">
        <v>256</v>
      </c>
      <c r="B56" s="95" t="s">
        <v>245</v>
      </c>
      <c r="C56" s="88" t="s">
        <v>267</v>
      </c>
      <c r="D56" s="28" t="s">
        <v>45</v>
      </c>
      <c r="E56" s="56" t="s">
        <v>190</v>
      </c>
      <c r="F56" s="112" t="s">
        <v>366</v>
      </c>
      <c r="G56" s="112"/>
      <c r="H56" s="112" t="s">
        <v>366</v>
      </c>
      <c r="I56" s="112"/>
      <c r="J56" s="152" t="s">
        <v>368</v>
      </c>
      <c r="K56" s="151"/>
      <c r="L56" s="112" t="s">
        <v>366</v>
      </c>
      <c r="M56" s="112"/>
      <c r="N56" s="112" t="s">
        <v>366</v>
      </c>
      <c r="O56" s="112"/>
      <c r="P56" s="112" t="s">
        <v>366</v>
      </c>
      <c r="Q56" s="151"/>
      <c r="R56" s="152" t="s">
        <v>368</v>
      </c>
      <c r="S56" s="112"/>
      <c r="T56" s="114" t="s">
        <v>368</v>
      </c>
      <c r="U56" s="112"/>
      <c r="V56" s="112" t="s">
        <v>366</v>
      </c>
      <c r="W56" s="112"/>
      <c r="X56" s="151" t="s">
        <v>366</v>
      </c>
      <c r="Y56" s="151"/>
      <c r="Z56" s="112" t="s">
        <v>366</v>
      </c>
      <c r="AA56" s="112"/>
      <c r="AB56" s="114" t="s">
        <v>368</v>
      </c>
      <c r="AC56" s="112"/>
      <c r="AD56" s="112" t="s">
        <v>366</v>
      </c>
      <c r="AE56" s="151"/>
      <c r="AF56" s="151" t="s">
        <v>366</v>
      </c>
      <c r="AG56" s="276"/>
      <c r="AH56" s="235">
        <v>120</v>
      </c>
      <c r="AI56" s="31">
        <f t="shared" si="6"/>
        <v>168</v>
      </c>
      <c r="AJ56" s="287">
        <f t="shared" si="7"/>
        <v>48</v>
      </c>
    </row>
    <row r="57" spans="1:36" s="24" customFormat="1" ht="12" customHeight="1">
      <c r="A57" s="89" t="s">
        <v>264</v>
      </c>
      <c r="B57" s="95" t="s">
        <v>252</v>
      </c>
      <c r="C57" s="87" t="s">
        <v>275</v>
      </c>
      <c r="D57" s="28" t="s">
        <v>45</v>
      </c>
      <c r="E57" s="56" t="s">
        <v>190</v>
      </c>
      <c r="F57" s="112" t="s">
        <v>366</v>
      </c>
      <c r="G57" s="112"/>
      <c r="H57" s="112" t="s">
        <v>357</v>
      </c>
      <c r="I57" s="112"/>
      <c r="J57" s="151" t="s">
        <v>357</v>
      </c>
      <c r="K57" s="151"/>
      <c r="L57" s="112" t="s">
        <v>366</v>
      </c>
      <c r="M57" s="112"/>
      <c r="N57" s="112" t="s">
        <v>366</v>
      </c>
      <c r="O57" s="112"/>
      <c r="P57" s="112" t="s">
        <v>366</v>
      </c>
      <c r="Q57" s="151"/>
      <c r="R57" s="151" t="s">
        <v>366</v>
      </c>
      <c r="S57" s="112"/>
      <c r="T57" s="112" t="s">
        <v>366</v>
      </c>
      <c r="U57" s="112"/>
      <c r="V57" s="112" t="s">
        <v>366</v>
      </c>
      <c r="W57" s="112"/>
      <c r="X57" s="151" t="s">
        <v>366</v>
      </c>
      <c r="Y57" s="151"/>
      <c r="Z57" s="112" t="s">
        <v>366</v>
      </c>
      <c r="AA57" s="112"/>
      <c r="AB57" s="112" t="s">
        <v>366</v>
      </c>
      <c r="AC57" s="112"/>
      <c r="AD57" s="112" t="s">
        <v>357</v>
      </c>
      <c r="AE57" s="151"/>
      <c r="AF57" s="151" t="s">
        <v>357</v>
      </c>
      <c r="AG57" s="276"/>
      <c r="AH57" s="235">
        <v>120</v>
      </c>
      <c r="AI57" s="31">
        <f t="shared" si="6"/>
        <v>120</v>
      </c>
      <c r="AJ57" s="287">
        <f t="shared" si="7"/>
        <v>0</v>
      </c>
    </row>
    <row r="58" spans="1:36" s="24" customFormat="1" ht="12" customHeight="1">
      <c r="A58" s="89" t="s">
        <v>257</v>
      </c>
      <c r="B58" s="95" t="s">
        <v>246</v>
      </c>
      <c r="C58" s="87" t="s">
        <v>268</v>
      </c>
      <c r="D58" s="28" t="s">
        <v>45</v>
      </c>
      <c r="E58" s="56" t="s">
        <v>190</v>
      </c>
      <c r="F58" s="112" t="s">
        <v>366</v>
      </c>
      <c r="G58" s="112"/>
      <c r="H58" s="112" t="s">
        <v>366</v>
      </c>
      <c r="I58" s="112"/>
      <c r="J58" s="152" t="s">
        <v>368</v>
      </c>
      <c r="K58" s="151"/>
      <c r="L58" s="112" t="s">
        <v>366</v>
      </c>
      <c r="M58" s="112"/>
      <c r="N58" s="112" t="s">
        <v>366</v>
      </c>
      <c r="O58" s="112"/>
      <c r="P58" s="112" t="s">
        <v>366</v>
      </c>
      <c r="Q58" s="151"/>
      <c r="R58" s="151" t="s">
        <v>366</v>
      </c>
      <c r="S58" s="112"/>
      <c r="T58" s="112" t="s">
        <v>366</v>
      </c>
      <c r="U58" s="112"/>
      <c r="V58" s="114" t="s">
        <v>368</v>
      </c>
      <c r="W58" s="112"/>
      <c r="X58" s="151" t="s">
        <v>366</v>
      </c>
      <c r="Y58" s="151"/>
      <c r="Z58" s="112" t="s">
        <v>366</v>
      </c>
      <c r="AA58" s="112"/>
      <c r="AB58" s="112" t="s">
        <v>366</v>
      </c>
      <c r="AC58" s="112"/>
      <c r="AD58" s="112" t="s">
        <v>357</v>
      </c>
      <c r="AE58" s="151"/>
      <c r="AF58" s="151" t="s">
        <v>357</v>
      </c>
      <c r="AG58" s="276"/>
      <c r="AH58" s="235">
        <v>120</v>
      </c>
      <c r="AI58" s="31">
        <f t="shared" si="6"/>
        <v>144</v>
      </c>
      <c r="AJ58" s="287">
        <f t="shared" si="7"/>
        <v>24</v>
      </c>
    </row>
    <row r="59" spans="1:36" s="24" customFormat="1" ht="12" customHeight="1">
      <c r="A59" s="89" t="s">
        <v>258</v>
      </c>
      <c r="B59" s="95" t="s">
        <v>247</v>
      </c>
      <c r="C59" s="88" t="s">
        <v>269</v>
      </c>
      <c r="D59" s="28" t="s">
        <v>45</v>
      </c>
      <c r="E59" s="56" t="s">
        <v>190</v>
      </c>
      <c r="F59" s="216" t="s">
        <v>363</v>
      </c>
      <c r="G59" s="216" t="s">
        <v>363</v>
      </c>
      <c r="H59" s="216" t="s">
        <v>363</v>
      </c>
      <c r="I59" s="216" t="s">
        <v>363</v>
      </c>
      <c r="J59" s="216" t="s">
        <v>364</v>
      </c>
      <c r="K59" s="216" t="s">
        <v>364</v>
      </c>
      <c r="L59" s="216" t="s">
        <v>363</v>
      </c>
      <c r="M59" s="216" t="s">
        <v>363</v>
      </c>
      <c r="N59" s="216" t="s">
        <v>363</v>
      </c>
      <c r="O59" s="216" t="s">
        <v>363</v>
      </c>
      <c r="P59" s="216" t="s">
        <v>363</v>
      </c>
      <c r="Q59" s="216" t="s">
        <v>364</v>
      </c>
      <c r="R59" s="216" t="s">
        <v>364</v>
      </c>
      <c r="S59" s="216" t="s">
        <v>363</v>
      </c>
      <c r="T59" s="216" t="s">
        <v>363</v>
      </c>
      <c r="U59" s="216" t="s">
        <v>363</v>
      </c>
      <c r="V59" s="216" t="s">
        <v>363</v>
      </c>
      <c r="W59" s="216" t="s">
        <v>363</v>
      </c>
      <c r="X59" s="216" t="s">
        <v>364</v>
      </c>
      <c r="Y59" s="216" t="s">
        <v>364</v>
      </c>
      <c r="Z59" s="114" t="s">
        <v>368</v>
      </c>
      <c r="AA59" s="112"/>
      <c r="AB59" s="112" t="s">
        <v>366</v>
      </c>
      <c r="AC59" s="112"/>
      <c r="AD59" s="112" t="s">
        <v>366</v>
      </c>
      <c r="AE59" s="151"/>
      <c r="AF59" s="151" t="s">
        <v>366</v>
      </c>
      <c r="AG59" s="276"/>
      <c r="AH59" s="235">
        <v>120</v>
      </c>
      <c r="AI59" s="31">
        <f t="shared" si="6"/>
        <v>132</v>
      </c>
      <c r="AJ59" s="287">
        <f t="shared" si="7"/>
        <v>12</v>
      </c>
    </row>
    <row r="60" spans="1:36" s="24" customFormat="1" ht="12" customHeight="1">
      <c r="A60" s="89" t="s">
        <v>259</v>
      </c>
      <c r="B60" s="95" t="s">
        <v>254</v>
      </c>
      <c r="C60" s="87" t="s">
        <v>270</v>
      </c>
      <c r="D60" s="28" t="s">
        <v>45</v>
      </c>
      <c r="E60" s="56" t="s">
        <v>190</v>
      </c>
      <c r="F60" s="112" t="s">
        <v>366</v>
      </c>
      <c r="G60" s="112"/>
      <c r="H60" s="112" t="s">
        <v>366</v>
      </c>
      <c r="I60" s="112"/>
      <c r="J60" s="151" t="s">
        <v>366</v>
      </c>
      <c r="K60" s="151"/>
      <c r="L60" s="114" t="s">
        <v>368</v>
      </c>
      <c r="M60" s="112"/>
      <c r="N60" s="112" t="s">
        <v>366</v>
      </c>
      <c r="O60" s="112"/>
      <c r="P60" s="112" t="s">
        <v>366</v>
      </c>
      <c r="Q60" s="151"/>
      <c r="R60" s="151" t="s">
        <v>366</v>
      </c>
      <c r="S60" s="112"/>
      <c r="T60" s="114" t="s">
        <v>368</v>
      </c>
      <c r="U60" s="112"/>
      <c r="V60" s="112" t="s">
        <v>366</v>
      </c>
      <c r="W60" s="112"/>
      <c r="X60" s="151" t="s">
        <v>366</v>
      </c>
      <c r="Y60" s="151"/>
      <c r="Z60" s="112" t="s">
        <v>366</v>
      </c>
      <c r="AA60" s="112"/>
      <c r="AB60" s="114" t="s">
        <v>367</v>
      </c>
      <c r="AC60" s="112"/>
      <c r="AD60" s="114" t="s">
        <v>368</v>
      </c>
      <c r="AE60" s="151"/>
      <c r="AF60" s="151" t="s">
        <v>366</v>
      </c>
      <c r="AG60" s="276"/>
      <c r="AH60" s="235">
        <v>120</v>
      </c>
      <c r="AI60" s="31">
        <f t="shared" si="6"/>
        <v>162</v>
      </c>
      <c r="AJ60" s="287">
        <f t="shared" si="7"/>
        <v>42</v>
      </c>
    </row>
    <row r="61" spans="1:36" s="24" customFormat="1" ht="12" customHeight="1">
      <c r="A61" s="89" t="s">
        <v>260</v>
      </c>
      <c r="B61" s="95" t="s">
        <v>248</v>
      </c>
      <c r="C61" s="87" t="s">
        <v>271</v>
      </c>
      <c r="D61" s="28" t="s">
        <v>45</v>
      </c>
      <c r="E61" s="56" t="s">
        <v>190</v>
      </c>
      <c r="F61" s="112" t="s">
        <v>366</v>
      </c>
      <c r="G61" s="112"/>
      <c r="H61" s="112" t="s">
        <v>366</v>
      </c>
      <c r="I61" s="112"/>
      <c r="J61" s="152" t="s">
        <v>368</v>
      </c>
      <c r="K61" s="151"/>
      <c r="L61" s="114" t="s">
        <v>368</v>
      </c>
      <c r="M61" s="112"/>
      <c r="N61" s="112" t="s">
        <v>366</v>
      </c>
      <c r="O61" s="112"/>
      <c r="P61" s="112" t="s">
        <v>366</v>
      </c>
      <c r="Q61" s="151"/>
      <c r="R61" s="152" t="s">
        <v>368</v>
      </c>
      <c r="S61" s="112"/>
      <c r="T61" s="112" t="s">
        <v>366</v>
      </c>
      <c r="U61" s="112"/>
      <c r="V61" s="112" t="s">
        <v>366</v>
      </c>
      <c r="W61" s="112"/>
      <c r="X61" s="152" t="s">
        <v>368</v>
      </c>
      <c r="Y61" s="151"/>
      <c r="Z61" s="112" t="s">
        <v>366</v>
      </c>
      <c r="AA61" s="112"/>
      <c r="AB61" s="112" t="s">
        <v>366</v>
      </c>
      <c r="AC61" s="112"/>
      <c r="AD61" s="112" t="s">
        <v>366</v>
      </c>
      <c r="AE61" s="151"/>
      <c r="AF61" s="151" t="s">
        <v>366</v>
      </c>
      <c r="AG61" s="276"/>
      <c r="AH61" s="235">
        <v>120</v>
      </c>
      <c r="AI61" s="31">
        <f t="shared" si="6"/>
        <v>168</v>
      </c>
      <c r="AJ61" s="287">
        <f t="shared" si="7"/>
        <v>48</v>
      </c>
    </row>
    <row r="62" spans="1:36" s="24" customFormat="1" ht="12" customHeight="1">
      <c r="A62" s="89" t="s">
        <v>261</v>
      </c>
      <c r="B62" s="95" t="s">
        <v>249</v>
      </c>
      <c r="C62" s="87" t="s">
        <v>272</v>
      </c>
      <c r="D62" s="28" t="s">
        <v>45</v>
      </c>
      <c r="E62" s="56" t="s">
        <v>190</v>
      </c>
      <c r="F62" s="112" t="s">
        <v>366</v>
      </c>
      <c r="G62" s="112"/>
      <c r="H62" s="112" t="s">
        <v>366</v>
      </c>
      <c r="I62" s="112"/>
      <c r="J62" s="151" t="s">
        <v>357</v>
      </c>
      <c r="K62" s="151"/>
      <c r="L62" s="112" t="s">
        <v>366</v>
      </c>
      <c r="M62" s="112"/>
      <c r="N62" s="112" t="s">
        <v>366</v>
      </c>
      <c r="O62" s="112"/>
      <c r="P62" s="114" t="s">
        <v>367</v>
      </c>
      <c r="Q62" s="151"/>
      <c r="R62" s="151" t="s">
        <v>366</v>
      </c>
      <c r="S62" s="112"/>
      <c r="T62" s="112" t="s">
        <v>366</v>
      </c>
      <c r="U62" s="112"/>
      <c r="V62" s="112" t="s">
        <v>366</v>
      </c>
      <c r="W62" s="112"/>
      <c r="X62" s="152" t="s">
        <v>368</v>
      </c>
      <c r="Y62" s="151"/>
      <c r="Z62" s="112" t="s">
        <v>366</v>
      </c>
      <c r="AA62" s="112"/>
      <c r="AB62" s="112" t="s">
        <v>366</v>
      </c>
      <c r="AC62" s="112"/>
      <c r="AD62" s="114" t="s">
        <v>367</v>
      </c>
      <c r="AE62" s="151"/>
      <c r="AF62" s="151" t="s">
        <v>366</v>
      </c>
      <c r="AG62" s="276"/>
      <c r="AH62" s="235">
        <v>120</v>
      </c>
      <c r="AI62" s="31">
        <f t="shared" si="6"/>
        <v>144</v>
      </c>
      <c r="AJ62" s="287">
        <f t="shared" si="7"/>
        <v>24</v>
      </c>
    </row>
    <row r="63" spans="1:36" s="24" customFormat="1" ht="12" customHeight="1">
      <c r="A63" s="89" t="s">
        <v>265</v>
      </c>
      <c r="B63" s="96" t="s">
        <v>253</v>
      </c>
      <c r="C63" s="87" t="s">
        <v>276</v>
      </c>
      <c r="D63" s="28" t="s">
        <v>45</v>
      </c>
      <c r="E63" s="145" t="s">
        <v>190</v>
      </c>
      <c r="F63" s="112" t="s">
        <v>366</v>
      </c>
      <c r="G63" s="112"/>
      <c r="H63" s="114" t="s">
        <v>367</v>
      </c>
      <c r="I63" s="112"/>
      <c r="J63" s="151" t="s">
        <v>366</v>
      </c>
      <c r="K63" s="151"/>
      <c r="L63" s="112" t="s">
        <v>366</v>
      </c>
      <c r="M63" s="112"/>
      <c r="N63" s="112" t="s">
        <v>366</v>
      </c>
      <c r="O63" s="112"/>
      <c r="P63" s="112" t="s">
        <v>366</v>
      </c>
      <c r="Q63" s="151"/>
      <c r="R63" s="152" t="s">
        <v>368</v>
      </c>
      <c r="S63" s="112"/>
      <c r="T63" s="112" t="s">
        <v>366</v>
      </c>
      <c r="U63" s="112"/>
      <c r="V63" s="112" t="s">
        <v>366</v>
      </c>
      <c r="W63" s="112"/>
      <c r="X63" s="151" t="s">
        <v>366</v>
      </c>
      <c r="Y63" s="151"/>
      <c r="Z63" s="114" t="s">
        <v>368</v>
      </c>
      <c r="AA63" s="112"/>
      <c r="AB63" s="114" t="s">
        <v>368</v>
      </c>
      <c r="AC63" s="112"/>
      <c r="AD63" s="112" t="s">
        <v>366</v>
      </c>
      <c r="AE63" s="151"/>
      <c r="AF63" s="151" t="s">
        <v>366</v>
      </c>
      <c r="AG63" s="276"/>
      <c r="AH63" s="235">
        <v>120</v>
      </c>
      <c r="AI63" s="31">
        <f t="shared" si="6"/>
        <v>162</v>
      </c>
      <c r="AJ63" s="287">
        <f t="shared" si="7"/>
        <v>42</v>
      </c>
    </row>
    <row r="64" spans="1:36" s="24" customFormat="1" ht="12" customHeight="1">
      <c r="A64" s="89" t="s">
        <v>262</v>
      </c>
      <c r="B64" s="95" t="s">
        <v>250</v>
      </c>
      <c r="C64" s="87" t="s">
        <v>273</v>
      </c>
      <c r="D64" s="28" t="s">
        <v>45</v>
      </c>
      <c r="E64" s="56" t="s">
        <v>190</v>
      </c>
      <c r="F64" s="406" t="s">
        <v>374</v>
      </c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2"/>
      <c r="AH64" s="235">
        <v>120</v>
      </c>
      <c r="AI64" s="31">
        <v>0</v>
      </c>
      <c r="AJ64" s="287">
        <v>0</v>
      </c>
    </row>
    <row r="65" spans="1:36" s="24" customFormat="1" ht="12" customHeight="1">
      <c r="A65" s="89" t="s">
        <v>263</v>
      </c>
      <c r="B65" s="95" t="s">
        <v>251</v>
      </c>
      <c r="C65" s="87" t="s">
        <v>274</v>
      </c>
      <c r="D65" s="28" t="s">
        <v>45</v>
      </c>
      <c r="E65" s="56" t="s">
        <v>190</v>
      </c>
      <c r="F65" s="112" t="s">
        <v>366</v>
      </c>
      <c r="G65" s="112"/>
      <c r="H65" s="112" t="s">
        <v>366</v>
      </c>
      <c r="I65" s="112"/>
      <c r="J65" s="152" t="s">
        <v>368</v>
      </c>
      <c r="K65" s="151"/>
      <c r="L65" s="112" t="s">
        <v>366</v>
      </c>
      <c r="M65" s="112"/>
      <c r="N65" s="112" t="s">
        <v>366</v>
      </c>
      <c r="O65" s="112"/>
      <c r="P65" s="114" t="s">
        <v>368</v>
      </c>
      <c r="Q65" s="151"/>
      <c r="R65" s="151" t="s">
        <v>366</v>
      </c>
      <c r="S65" s="112"/>
      <c r="T65" s="112" t="s">
        <v>366</v>
      </c>
      <c r="U65" s="112"/>
      <c r="V65" s="112" t="s">
        <v>366</v>
      </c>
      <c r="W65" s="112"/>
      <c r="X65" s="151" t="s">
        <v>366</v>
      </c>
      <c r="Y65" s="151"/>
      <c r="Z65" s="114" t="s">
        <v>367</v>
      </c>
      <c r="AA65" s="112"/>
      <c r="AB65" s="112" t="s">
        <v>366</v>
      </c>
      <c r="AC65" s="112"/>
      <c r="AD65" s="112" t="s">
        <v>366</v>
      </c>
      <c r="AE65" s="151"/>
      <c r="AF65" s="152" t="s">
        <v>368</v>
      </c>
      <c r="AG65" s="276"/>
      <c r="AH65" s="235">
        <v>120</v>
      </c>
      <c r="AI65" s="31">
        <f>COUNTIF(E65:AG65,"M")*6+COUNTIF(E65:AG65,"P")*12+COUNTIF(E65:AG65,"T")*6+COUNTIF(E65:AG65,"P#")*12+COUNTIF(E65:AG65,"M#")*6+COUNTIF(E65:AG65,"M/T#")*12+COUNTIF(E65:AG65,"M#/T")*12+COUNTIF(E65:AG65,"T#")*6+COUNTIF(E65:AG65,"I#")*6+COUNTIF(E65:AG65,"N##")*12+COUNTIF(E65:AG65,"AF")*6+COUNTIF(E65:AG65,"FE")*6+COUNTIF(E65:AG65,"N")*12+COUNTIF(E65:AG65,"N#")*12+COUNTIF(E65:AG65,"T#/N#")*18+COUNTIF(E65:AG65,"T/N")*18+COUNTIF(E65:AG65,"M1")*6+COUNTIF(E65:AG65,"T1")*6+COUNTIF(E65:AG65,"P1")*12+COUNTIF(E65:AG65,"M1#")*6+COUNTIF(E65:AG65,"T1#")*6+COUNTIF(E65:AG65,"P1#")*12+COUNTIF(E65:AG65,"C#")*6+COUNTIF(E65:AG65,"I")*6</f>
        <v>162</v>
      </c>
      <c r="AJ65" s="287">
        <f t="shared" si="7"/>
        <v>42</v>
      </c>
    </row>
    <row r="66" spans="1:36" s="24" customFormat="1" ht="12" customHeight="1">
      <c r="A66" s="89" t="s">
        <v>408</v>
      </c>
      <c r="B66" s="95" t="s">
        <v>393</v>
      </c>
      <c r="C66" s="87"/>
      <c r="D66" s="28" t="s">
        <v>45</v>
      </c>
      <c r="E66" s="56" t="s">
        <v>190</v>
      </c>
      <c r="F66" s="112" t="s">
        <v>357</v>
      </c>
      <c r="G66" s="112"/>
      <c r="H66" s="112" t="s">
        <v>366</v>
      </c>
      <c r="I66" s="112"/>
      <c r="J66" s="151" t="s">
        <v>366</v>
      </c>
      <c r="K66" s="151"/>
      <c r="L66" s="112" t="s">
        <v>366</v>
      </c>
      <c r="M66" s="112"/>
      <c r="N66" s="112" t="s">
        <v>357</v>
      </c>
      <c r="O66" s="112"/>
      <c r="P66" s="112" t="s">
        <v>366</v>
      </c>
      <c r="Q66" s="151"/>
      <c r="R66" s="151" t="s">
        <v>366</v>
      </c>
      <c r="S66" s="112"/>
      <c r="T66" s="112" t="s">
        <v>366</v>
      </c>
      <c r="U66" s="112"/>
      <c r="V66" s="112" t="s">
        <v>366</v>
      </c>
      <c r="W66" s="112"/>
      <c r="X66" s="151" t="s">
        <v>357</v>
      </c>
      <c r="Y66" s="151"/>
      <c r="Z66" s="112" t="s">
        <v>366</v>
      </c>
      <c r="AA66" s="112"/>
      <c r="AB66" s="112" t="s">
        <v>366</v>
      </c>
      <c r="AC66" s="112"/>
      <c r="AD66" s="112" t="s">
        <v>366</v>
      </c>
      <c r="AE66" s="151"/>
      <c r="AF66" s="151" t="s">
        <v>357</v>
      </c>
      <c r="AG66" s="276"/>
      <c r="AH66" s="235">
        <v>120</v>
      </c>
      <c r="AI66" s="31">
        <f>COUNTIF(E66:AG66,"M")*6+COUNTIF(E66:AG66,"P")*12+COUNTIF(E66:AG66,"T")*6+COUNTIF(E66:AG66,"P#")*12+COUNTIF(E66:AG66,"M#")*6+COUNTIF(E66:AG66,"M/T#")*12+COUNTIF(E66:AG66,"M#/T")*12+COUNTIF(E66:AG66,"T#")*6+COUNTIF(E66:AG66,"I#")*6+COUNTIF(E66:AG66,"N##")*12+COUNTIF(E66:AG66,"AF")*6+COUNTIF(E66:AG66,"FE")*6+COUNTIF(E66:AG66,"N")*12+COUNTIF(E66:AG66,"N#")*12+COUNTIF(E66:AG66,"T#/N#")*18+COUNTIF(E66:AG66,"T/N")*18+COUNTIF(E66:AG66,"M1")*6+COUNTIF(E66:AG66,"T1")*6+COUNTIF(E66:AG66,"P1")*12+COUNTIF(E66:AG66,"M1#")*6+COUNTIF(E66:AG66,"T1#")*6+COUNTIF(E66:AG66,"P1#")*12+COUNTIF(E66:AG66,"C#")*6+COUNTIF(E66:AG66,"I")*6</f>
        <v>120</v>
      </c>
      <c r="AJ66" s="287">
        <f t="shared" si="7"/>
        <v>0</v>
      </c>
    </row>
    <row r="67" spans="1:36" s="24" customFormat="1" ht="12" customHeight="1">
      <c r="A67" s="89" t="s">
        <v>409</v>
      </c>
      <c r="B67" s="95" t="s">
        <v>394</v>
      </c>
      <c r="C67" s="87"/>
      <c r="D67" s="28" t="s">
        <v>45</v>
      </c>
      <c r="E67" s="56" t="s">
        <v>190</v>
      </c>
      <c r="F67" s="112" t="s">
        <v>385</v>
      </c>
      <c r="G67" s="113"/>
      <c r="H67" s="112" t="s">
        <v>366</v>
      </c>
      <c r="I67" s="112"/>
      <c r="J67" s="151" t="s">
        <v>385</v>
      </c>
      <c r="K67" s="407" t="s">
        <v>392</v>
      </c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8"/>
      <c r="AH67" s="235">
        <v>24</v>
      </c>
      <c r="AI67" s="31">
        <f>COUNTIF(E67:AG67,"M")*6+COUNTIF(E67:AG67,"P")*12+COUNTIF(E67:AG67,"T")*6+COUNTIF(E67:AG67,"P#")*12+COUNTIF(E67:AG67,"M#")*6+COUNTIF(E67:AG67,"M/T#")*12+COUNTIF(E67:AG67,"M#/T")*12+COUNTIF(E67:AG67,"T#")*6+COUNTIF(E67:AG67,"I#")*6+COUNTIF(E67:AG67,"N##")*12+COUNTIF(E67:AG67,"AF")*6+COUNTIF(E67:AG67,"FE")*6+COUNTIF(E67:AG67,"N")*12+COUNTIF(E67:AG67,"N#")*12+COUNTIF(E67:AG67,"T#/N#")*18+COUNTIF(E67:AG67,"T/N")*18+COUNTIF(E67:AG67,"M1")*6+COUNTIF(E67:AG67,"T1")*6+COUNTIF(E67:AG67,"P1")*12+COUNTIF(E67:AG67,"M1#")*6+COUNTIF(E67:AG67,"T1#")*6+COUNTIF(E67:AG67,"P1#")*12+COUNTIF(E67:AG67,"C#")*6+COUNTIF(E67:AG67,"I")*6</f>
        <v>24</v>
      </c>
      <c r="AJ67" s="287">
        <f>SUM(AI67-24)</f>
        <v>0</v>
      </c>
    </row>
    <row r="68" spans="1:36" s="24" customFormat="1" ht="12" customHeight="1">
      <c r="A68" s="89" t="s">
        <v>410</v>
      </c>
      <c r="B68" s="95" t="s">
        <v>407</v>
      </c>
      <c r="C68" s="87"/>
      <c r="D68" s="28" t="s">
        <v>45</v>
      </c>
      <c r="E68" s="56" t="s">
        <v>190</v>
      </c>
      <c r="F68" s="314" t="s">
        <v>366</v>
      </c>
      <c r="G68" s="113"/>
      <c r="H68" s="113" t="s">
        <v>366</v>
      </c>
      <c r="I68" s="113"/>
      <c r="J68" s="155" t="s">
        <v>357</v>
      </c>
      <c r="K68" s="155"/>
      <c r="L68" s="113" t="s">
        <v>366</v>
      </c>
      <c r="M68" s="113"/>
      <c r="N68" s="113" t="s">
        <v>366</v>
      </c>
      <c r="O68" s="113"/>
      <c r="P68" s="113" t="s">
        <v>366</v>
      </c>
      <c r="Q68" s="155"/>
      <c r="R68" s="155" t="s">
        <v>366</v>
      </c>
      <c r="S68" s="113"/>
      <c r="T68" s="113" t="s">
        <v>357</v>
      </c>
      <c r="U68" s="113"/>
      <c r="V68" s="113" t="s">
        <v>366</v>
      </c>
      <c r="W68" s="113"/>
      <c r="X68" s="155" t="s">
        <v>357</v>
      </c>
      <c r="Y68" s="155"/>
      <c r="Z68" s="113" t="s">
        <v>357</v>
      </c>
      <c r="AA68" s="113"/>
      <c r="AB68" s="113" t="s">
        <v>366</v>
      </c>
      <c r="AC68" s="113"/>
      <c r="AD68" s="113" t="s">
        <v>366</v>
      </c>
      <c r="AE68" s="155"/>
      <c r="AF68" s="155" t="s">
        <v>366</v>
      </c>
      <c r="AG68" s="277"/>
      <c r="AH68" s="235">
        <v>120</v>
      </c>
      <c r="AI68" s="31">
        <f>COUNTIF(E68:AG68,"M")*6+COUNTIF(E68:AG68,"P")*12+COUNTIF(E68:AG68,"T")*6+COUNTIF(E68:AG68,"P#")*12+COUNTIF(E68:AG68,"M#")*6+COUNTIF(E68:AG68,"M/T#")*12+COUNTIF(E68:AG68,"M#/T")*12+COUNTIF(E68:AG68,"T#")*6+COUNTIF(E68:AG68,"I#")*6+COUNTIF(E68:AG68,"N##")*12+COUNTIF(E68:AG68,"AF")*6+COUNTIF(E68:AG68,"FE")*6+COUNTIF(E68:AG68,"N")*12+COUNTIF(E68:AG68,"N#")*12+COUNTIF(E68:AG68,"T#/N#")*18+COUNTIF(E68:AG68,"T/N")*18+COUNTIF(E68:AG68,"M1")*6+COUNTIF(E68:AG68,"T1")*6+COUNTIF(E68:AG68,"P1")*12+COUNTIF(E68:AG68,"M1#")*6+COUNTIF(E68:AG68,"T1#")*6+COUNTIF(E68:AG68,"P1#")*12+COUNTIF(E68:AG68,"C#")*6+COUNTIF(E68:AG68,"I")*6</f>
        <v>120</v>
      </c>
      <c r="AJ68" s="287">
        <f t="shared" si="7"/>
        <v>0</v>
      </c>
    </row>
    <row r="69" spans="1:36" s="24" customFormat="1" ht="12" customHeight="1" thickBot="1">
      <c r="A69" s="89"/>
      <c r="B69" s="96"/>
      <c r="C69" s="87"/>
      <c r="D69" s="28"/>
      <c r="E69" s="56"/>
      <c r="F69" s="312"/>
      <c r="G69" s="112"/>
      <c r="H69" s="112"/>
      <c r="I69" s="112"/>
      <c r="J69" s="151"/>
      <c r="K69" s="151"/>
      <c r="L69" s="112"/>
      <c r="M69" s="112"/>
      <c r="N69" s="112"/>
      <c r="O69" s="112"/>
      <c r="P69" s="112"/>
      <c r="Q69" s="151"/>
      <c r="R69" s="151"/>
      <c r="S69" s="112"/>
      <c r="T69" s="113"/>
      <c r="U69" s="113"/>
      <c r="V69" s="113"/>
      <c r="W69" s="113"/>
      <c r="X69" s="155"/>
      <c r="Y69" s="155"/>
      <c r="Z69" s="113"/>
      <c r="AA69" s="113"/>
      <c r="AB69" s="113"/>
      <c r="AC69" s="113"/>
      <c r="AD69" s="113"/>
      <c r="AE69" s="155"/>
      <c r="AF69" s="155"/>
      <c r="AG69" s="277"/>
      <c r="AH69" s="30"/>
      <c r="AI69" s="31"/>
      <c r="AJ69" s="287"/>
    </row>
    <row r="70" spans="1:36" s="21" customFormat="1" ht="12" customHeight="1">
      <c r="A70" s="392" t="s">
        <v>0</v>
      </c>
      <c r="B70" s="121" t="s">
        <v>1</v>
      </c>
      <c r="C70" s="121" t="s">
        <v>40</v>
      </c>
      <c r="D70" s="392" t="s">
        <v>3</v>
      </c>
      <c r="E70" s="394" t="s">
        <v>4</v>
      </c>
      <c r="F70" s="252">
        <v>1</v>
      </c>
      <c r="G70" s="230">
        <v>2</v>
      </c>
      <c r="H70" s="230">
        <v>3</v>
      </c>
      <c r="I70" s="230">
        <v>4</v>
      </c>
      <c r="J70" s="230">
        <v>5</v>
      </c>
      <c r="K70" s="230">
        <v>6</v>
      </c>
      <c r="L70" s="230">
        <v>7</v>
      </c>
      <c r="M70" s="230">
        <v>8</v>
      </c>
      <c r="N70" s="230">
        <v>9</v>
      </c>
      <c r="O70" s="230">
        <v>10</v>
      </c>
      <c r="P70" s="230">
        <v>11</v>
      </c>
      <c r="Q70" s="230">
        <v>12</v>
      </c>
      <c r="R70" s="230">
        <v>13</v>
      </c>
      <c r="S70" s="230">
        <v>14</v>
      </c>
      <c r="T70" s="230">
        <v>15</v>
      </c>
      <c r="U70" s="230">
        <v>16</v>
      </c>
      <c r="V70" s="230">
        <v>17</v>
      </c>
      <c r="W70" s="230">
        <v>18</v>
      </c>
      <c r="X70" s="230">
        <v>19</v>
      </c>
      <c r="Y70" s="230">
        <v>20</v>
      </c>
      <c r="Z70" s="230">
        <v>21</v>
      </c>
      <c r="AA70" s="230">
        <v>22</v>
      </c>
      <c r="AB70" s="230">
        <v>23</v>
      </c>
      <c r="AC70" s="230">
        <v>24</v>
      </c>
      <c r="AD70" s="230">
        <v>25</v>
      </c>
      <c r="AE70" s="230">
        <v>26</v>
      </c>
      <c r="AF70" s="230">
        <v>27</v>
      </c>
      <c r="AG70" s="242">
        <v>31</v>
      </c>
      <c r="AH70" s="379" t="s">
        <v>5</v>
      </c>
      <c r="AI70" s="375" t="s">
        <v>6</v>
      </c>
      <c r="AJ70" s="377" t="s">
        <v>7</v>
      </c>
    </row>
    <row r="71" spans="1:36" s="21" customFormat="1" ht="12" customHeight="1" thickBot="1">
      <c r="A71" s="393"/>
      <c r="B71" s="247" t="s">
        <v>41</v>
      </c>
      <c r="C71" s="247" t="s">
        <v>9</v>
      </c>
      <c r="D71" s="393"/>
      <c r="E71" s="395"/>
      <c r="F71" s="253" t="s">
        <v>12</v>
      </c>
      <c r="G71" s="220" t="s">
        <v>13</v>
      </c>
      <c r="H71" s="220" t="s">
        <v>12</v>
      </c>
      <c r="I71" s="220" t="s">
        <v>10</v>
      </c>
      <c r="J71" s="220" t="s">
        <v>11</v>
      </c>
      <c r="K71" s="220" t="s">
        <v>11</v>
      </c>
      <c r="L71" s="220" t="s">
        <v>12</v>
      </c>
      <c r="M71" s="220" t="s">
        <v>12</v>
      </c>
      <c r="N71" s="220" t="s">
        <v>13</v>
      </c>
      <c r="O71" s="220" t="s">
        <v>12</v>
      </c>
      <c r="P71" s="220" t="s">
        <v>10</v>
      </c>
      <c r="Q71" s="220" t="s">
        <v>11</v>
      </c>
      <c r="R71" s="220" t="s">
        <v>11</v>
      </c>
      <c r="S71" s="220" t="s">
        <v>12</v>
      </c>
      <c r="T71" s="220" t="s">
        <v>12</v>
      </c>
      <c r="U71" s="220" t="s">
        <v>13</v>
      </c>
      <c r="V71" s="220" t="s">
        <v>12</v>
      </c>
      <c r="W71" s="220" t="s">
        <v>10</v>
      </c>
      <c r="X71" s="220" t="s">
        <v>11</v>
      </c>
      <c r="Y71" s="220" t="s">
        <v>11</v>
      </c>
      <c r="Z71" s="220" t="s">
        <v>12</v>
      </c>
      <c r="AA71" s="220" t="s">
        <v>12</v>
      </c>
      <c r="AB71" s="220" t="s">
        <v>13</v>
      </c>
      <c r="AC71" s="220" t="s">
        <v>12</v>
      </c>
      <c r="AD71" s="220" t="s">
        <v>10</v>
      </c>
      <c r="AE71" s="220" t="s">
        <v>11</v>
      </c>
      <c r="AF71" s="220" t="s">
        <v>11</v>
      </c>
      <c r="AG71" s="221" t="s">
        <v>12</v>
      </c>
      <c r="AH71" s="380"/>
      <c r="AI71" s="376"/>
      <c r="AJ71" s="378"/>
    </row>
    <row r="72" spans="1:36" s="24" customFormat="1" ht="12" customHeight="1">
      <c r="A72" s="89" t="s">
        <v>284</v>
      </c>
      <c r="B72" s="94" t="s">
        <v>281</v>
      </c>
      <c r="C72" s="86" t="s">
        <v>287</v>
      </c>
      <c r="D72" s="97" t="s">
        <v>289</v>
      </c>
      <c r="E72" s="55" t="s">
        <v>113</v>
      </c>
      <c r="F72" s="216" t="s">
        <v>363</v>
      </c>
      <c r="G72" s="216" t="s">
        <v>363</v>
      </c>
      <c r="H72" s="216" t="s">
        <v>363</v>
      </c>
      <c r="I72" s="216" t="s">
        <v>363</v>
      </c>
      <c r="J72" s="216" t="s">
        <v>364</v>
      </c>
      <c r="K72" s="151" t="s">
        <v>357</v>
      </c>
      <c r="L72" s="112" t="s">
        <v>356</v>
      </c>
      <c r="M72" s="114" t="s">
        <v>360</v>
      </c>
      <c r="N72" s="112" t="s">
        <v>356</v>
      </c>
      <c r="O72" s="112" t="s">
        <v>356</v>
      </c>
      <c r="P72" s="114" t="s">
        <v>360</v>
      </c>
      <c r="Q72" s="151" t="s">
        <v>357</v>
      </c>
      <c r="R72" s="151" t="s">
        <v>358</v>
      </c>
      <c r="S72" s="112" t="s">
        <v>356</v>
      </c>
      <c r="T72" s="112" t="s">
        <v>356</v>
      </c>
      <c r="U72" s="114" t="s">
        <v>360</v>
      </c>
      <c r="V72" s="112" t="s">
        <v>356</v>
      </c>
      <c r="W72" s="112" t="s">
        <v>356</v>
      </c>
      <c r="X72" s="151" t="s">
        <v>357</v>
      </c>
      <c r="Y72" s="151" t="s">
        <v>357</v>
      </c>
      <c r="Z72" s="114" t="s">
        <v>360</v>
      </c>
      <c r="AA72" s="112" t="s">
        <v>356</v>
      </c>
      <c r="AB72" s="112" t="s">
        <v>356</v>
      </c>
      <c r="AC72" s="112" t="s">
        <v>356</v>
      </c>
      <c r="AD72" s="112" t="s">
        <v>356</v>
      </c>
      <c r="AE72" s="151" t="s">
        <v>358</v>
      </c>
      <c r="AF72" s="152" t="s">
        <v>361</v>
      </c>
      <c r="AG72" s="276" t="s">
        <v>356</v>
      </c>
      <c r="AH72" s="30">
        <v>120</v>
      </c>
      <c r="AI72" s="31">
        <f>COUNTIF(E72:AG72,"M")*6+COUNTIF(E72:AG72,"P")*12+COUNTIF(E72:AG72,"T")*6+COUNTIF(E72:AG72,"P#")*12+COUNTIF(E72:AG72,"M#")*6+COUNTIF(E72:AG72,"M/T#")*12+COUNTIF(E72:AG72,"M#/T")*12+COUNTIF(E72:AG72,"T#")*6+COUNTIF(E72:AG72,"I#")*6+COUNTIF(E72:AG72,"N##")*12+COUNTIF(E72:AG72,"AF")*6+COUNTIF(E72:AG72,"FE")*6+COUNTIF(E72:AG72,"N")*12+COUNTIF(E72:AG72,"N#")*12+COUNTIF(E72:AG72,"T#/N#")*18+COUNTIF(E72:AG72,"T/N")*18+COUNTIF(E72:AG72,"M1")*6+COUNTIF(E72:AG72,"T1")*6+COUNTIF(E72:AG72,"P1")*12+COUNTIF(E72:AG72,"M1#")*6+COUNTIF(E72:AG72,"T1#")*6+COUNTIF(E72:AG72,"P1#")*12+COUNTIF(E72:AG72,"C#")*6</f>
        <v>156</v>
      </c>
      <c r="AJ72" s="287">
        <f>SUM(AI72-120)</f>
        <v>36</v>
      </c>
    </row>
    <row r="73" spans="1:36" s="24" customFormat="1" ht="12" customHeight="1">
      <c r="A73" s="89" t="s">
        <v>285</v>
      </c>
      <c r="B73" s="95" t="s">
        <v>282</v>
      </c>
      <c r="C73" s="87" t="s">
        <v>288</v>
      </c>
      <c r="D73" s="97" t="s">
        <v>289</v>
      </c>
      <c r="E73" s="33" t="s">
        <v>182</v>
      </c>
      <c r="F73" s="315" t="s">
        <v>411</v>
      </c>
      <c r="G73" s="116" t="s">
        <v>10</v>
      </c>
      <c r="H73" s="116" t="s">
        <v>10</v>
      </c>
      <c r="I73" s="116" t="s">
        <v>10</v>
      </c>
      <c r="J73" s="156" t="s">
        <v>357</v>
      </c>
      <c r="K73" s="156" t="s">
        <v>358</v>
      </c>
      <c r="L73" s="114" t="s">
        <v>365</v>
      </c>
      <c r="M73" s="116" t="s">
        <v>10</v>
      </c>
      <c r="N73" s="116" t="s">
        <v>10</v>
      </c>
      <c r="O73" s="116" t="s">
        <v>10</v>
      </c>
      <c r="P73" s="116" t="s">
        <v>10</v>
      </c>
      <c r="Q73" s="156" t="s">
        <v>358</v>
      </c>
      <c r="R73" s="156" t="s">
        <v>357</v>
      </c>
      <c r="S73" s="116" t="s">
        <v>10</v>
      </c>
      <c r="T73" s="116" t="s">
        <v>10</v>
      </c>
      <c r="U73" s="116" t="s">
        <v>10</v>
      </c>
      <c r="V73" s="116" t="s">
        <v>10</v>
      </c>
      <c r="W73" s="116" t="s">
        <v>10</v>
      </c>
      <c r="X73" s="156" t="s">
        <v>357</v>
      </c>
      <c r="Y73" s="152" t="s">
        <v>361</v>
      </c>
      <c r="Z73" s="116" t="s">
        <v>10</v>
      </c>
      <c r="AA73" s="116" t="s">
        <v>10</v>
      </c>
      <c r="AB73" s="114" t="s">
        <v>365</v>
      </c>
      <c r="AC73" s="116" t="s">
        <v>10</v>
      </c>
      <c r="AD73" s="116" t="s">
        <v>10</v>
      </c>
      <c r="AE73" s="156" t="s">
        <v>357</v>
      </c>
      <c r="AF73" s="156" t="s">
        <v>357</v>
      </c>
      <c r="AG73" s="280" t="s">
        <v>365</v>
      </c>
      <c r="AH73" s="30">
        <v>120</v>
      </c>
      <c r="AI73" s="31">
        <f>COUNTIF(E73:AG73,"M")*6+COUNTIF(E73:AG73,"P")*12+COUNTIF(E73:AG73,"T")*6+COUNTIF(E73:AG73,"P#")*12+COUNTIF(E73:AG73,"M#")*6+COUNTIF(E73:AG73,"M/T#")*12+COUNTIF(E73:AG73,"M#/T")*12+COUNTIF(E73:AG73,"T#")*6+COUNTIF(E73:AG73,"I#")*6+COUNTIF(E73:AG73,"N##")*12+COUNTIF(E73:AG73,"AF")*6+COUNTIF(E73:AG73,"FE")*6+COUNTIF(E73:AG73,"N")*12+COUNTIF(E73:AG73,"N#")*12+COUNTIF(E73:AG73,"T#/N#")*18+COUNTIF(E73:AG73,"T/N")*18+COUNTIF(E73:AG73,"M1")*6+COUNTIF(E73:AG73,"T1")*6+COUNTIF(E73:AG73,"P1")*12+COUNTIF(E73:AG73,"M1#")*6+COUNTIF(E73:AG73,"T1#")*6+COUNTIF(E73:AG73,"P1#")*12+COUNTIF(E73:AG73,"C#")*6+COUNTIF(E73:AG73,"M#/T#")*12</f>
        <v>162</v>
      </c>
      <c r="AJ73" s="287">
        <f>SUM(AI73-120)</f>
        <v>42</v>
      </c>
    </row>
    <row r="74" spans="1:36" s="24" customFormat="1" ht="12" customHeight="1">
      <c r="A74" s="89" t="s">
        <v>286</v>
      </c>
      <c r="B74" s="95" t="s">
        <v>283</v>
      </c>
      <c r="C74" s="88">
        <v>113421</v>
      </c>
      <c r="D74" s="97" t="s">
        <v>289</v>
      </c>
      <c r="E74" s="33" t="s">
        <v>290</v>
      </c>
      <c r="F74" s="412" t="s">
        <v>352</v>
      </c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413"/>
      <c r="AH74" s="30">
        <v>120</v>
      </c>
      <c r="AI74" s="31">
        <v>0</v>
      </c>
      <c r="AJ74" s="287">
        <v>0</v>
      </c>
    </row>
    <row r="75" spans="1:36" s="24" customFormat="1" ht="12" customHeight="1">
      <c r="A75" s="33"/>
      <c r="B75" s="34"/>
      <c r="C75" s="34"/>
      <c r="D75" s="37"/>
      <c r="E75" s="33"/>
      <c r="F75" s="283"/>
      <c r="G75" s="144"/>
      <c r="H75" s="142"/>
      <c r="I75" s="144"/>
      <c r="J75" s="142"/>
      <c r="K75" s="144"/>
      <c r="L75" s="142"/>
      <c r="M75" s="144"/>
      <c r="N75" s="142"/>
      <c r="O75" s="142"/>
      <c r="P75" s="144"/>
      <c r="Q75" s="142"/>
      <c r="R75" s="142"/>
      <c r="S75" s="142"/>
      <c r="T75" s="142"/>
      <c r="U75" s="142"/>
      <c r="V75" s="143"/>
      <c r="W75" s="142"/>
      <c r="X75" s="142"/>
      <c r="Y75" s="144"/>
      <c r="Z75" s="142"/>
      <c r="AA75" s="142"/>
      <c r="AB75" s="142"/>
      <c r="AC75" s="142"/>
      <c r="AD75" s="142"/>
      <c r="AE75" s="142"/>
      <c r="AF75" s="142"/>
      <c r="AG75" s="284"/>
      <c r="AH75" s="30"/>
      <c r="AI75" s="31"/>
      <c r="AJ75" s="287"/>
    </row>
    <row r="76" spans="1:36" s="24" customFormat="1" ht="12" customHeight="1">
      <c r="A76" s="33"/>
      <c r="B76" s="34"/>
      <c r="C76" s="34"/>
      <c r="D76" s="37"/>
      <c r="E76" s="33"/>
      <c r="F76" s="283"/>
      <c r="G76" s="142"/>
      <c r="H76" s="142"/>
      <c r="I76" s="144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285"/>
      <c r="AH76" s="30"/>
      <c r="AI76" s="31"/>
      <c r="AJ76" s="287"/>
    </row>
    <row r="77" spans="1:36" s="24" customFormat="1" ht="12" customHeight="1">
      <c r="A77" s="33"/>
      <c r="B77" s="34"/>
      <c r="C77" s="34"/>
      <c r="D77" s="37"/>
      <c r="E77" s="33"/>
      <c r="F77" s="283"/>
      <c r="G77" s="144"/>
      <c r="H77" s="142"/>
      <c r="I77" s="144"/>
      <c r="J77" s="142"/>
      <c r="K77" s="144"/>
      <c r="L77" s="142"/>
      <c r="M77" s="144"/>
      <c r="N77" s="142"/>
      <c r="O77" s="142"/>
      <c r="P77" s="144"/>
      <c r="Q77" s="142"/>
      <c r="R77" s="142"/>
      <c r="S77" s="142"/>
      <c r="T77" s="142"/>
      <c r="U77" s="142"/>
      <c r="V77" s="143"/>
      <c r="W77" s="142"/>
      <c r="X77" s="142"/>
      <c r="Y77" s="144"/>
      <c r="Z77" s="142"/>
      <c r="AA77" s="142"/>
      <c r="AB77" s="142"/>
      <c r="AC77" s="142"/>
      <c r="AD77" s="142"/>
      <c r="AE77" s="142"/>
      <c r="AF77" s="142"/>
      <c r="AG77" s="284"/>
      <c r="AH77" s="30"/>
      <c r="AI77" s="31"/>
      <c r="AJ77" s="287"/>
    </row>
    <row r="78" spans="1:36" s="24" customFormat="1" ht="12" customHeight="1">
      <c r="A78" s="33"/>
      <c r="B78" s="34"/>
      <c r="C78" s="34"/>
      <c r="D78" s="37"/>
      <c r="E78" s="33"/>
      <c r="F78" s="283"/>
      <c r="G78" s="142"/>
      <c r="H78" s="142"/>
      <c r="I78" s="144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285"/>
      <c r="AH78" s="30"/>
      <c r="AI78" s="31"/>
      <c r="AJ78" s="287"/>
    </row>
    <row r="79" spans="1:36" s="24" customFormat="1" ht="12" customHeight="1">
      <c r="A79" s="33"/>
      <c r="B79" s="34"/>
      <c r="C79" s="34"/>
      <c r="D79" s="37"/>
      <c r="E79" s="33"/>
      <c r="F79" s="283"/>
      <c r="G79" s="144"/>
      <c r="H79" s="142"/>
      <c r="I79" s="144"/>
      <c r="J79" s="142"/>
      <c r="K79" s="144"/>
      <c r="L79" s="142"/>
      <c r="M79" s="144"/>
      <c r="N79" s="142"/>
      <c r="O79" s="142"/>
      <c r="P79" s="144"/>
      <c r="Q79" s="142"/>
      <c r="R79" s="142"/>
      <c r="S79" s="142"/>
      <c r="T79" s="142"/>
      <c r="U79" s="142"/>
      <c r="V79" s="143"/>
      <c r="W79" s="142"/>
      <c r="X79" s="142"/>
      <c r="Y79" s="144"/>
      <c r="Z79" s="142"/>
      <c r="AA79" s="142"/>
      <c r="AB79" s="142"/>
      <c r="AC79" s="142"/>
      <c r="AD79" s="142"/>
      <c r="AE79" s="142"/>
      <c r="AF79" s="142"/>
      <c r="AG79" s="284"/>
      <c r="AH79" s="30"/>
      <c r="AI79" s="31"/>
      <c r="AJ79" s="287"/>
    </row>
    <row r="80" spans="1:36" s="24" customFormat="1" ht="12" customHeight="1">
      <c r="A80" s="33"/>
      <c r="B80" s="34"/>
      <c r="C80" s="34"/>
      <c r="D80" s="37"/>
      <c r="E80" s="33"/>
      <c r="F80" s="283"/>
      <c r="G80" s="142"/>
      <c r="H80" s="142"/>
      <c r="I80" s="144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285"/>
      <c r="AH80" s="30"/>
      <c r="AI80" s="31"/>
      <c r="AJ80" s="287"/>
    </row>
    <row r="81" spans="1:36" s="24" customFormat="1" ht="12" customHeight="1">
      <c r="A81" s="33"/>
      <c r="B81" s="34"/>
      <c r="C81" s="34"/>
      <c r="D81" s="37"/>
      <c r="E81" s="33"/>
      <c r="F81" s="283"/>
      <c r="G81" s="144"/>
      <c r="H81" s="142"/>
      <c r="I81" s="144"/>
      <c r="J81" s="142"/>
      <c r="K81" s="144"/>
      <c r="L81" s="142"/>
      <c r="M81" s="144"/>
      <c r="N81" s="142"/>
      <c r="O81" s="142"/>
      <c r="P81" s="144"/>
      <c r="Q81" s="142"/>
      <c r="R81" s="142"/>
      <c r="S81" s="142"/>
      <c r="T81" s="142"/>
      <c r="U81" s="142"/>
      <c r="V81" s="143"/>
      <c r="W81" s="142"/>
      <c r="X81" s="142"/>
      <c r="Y81" s="144"/>
      <c r="Z81" s="142"/>
      <c r="AA81" s="142"/>
      <c r="AB81" s="142"/>
      <c r="AC81" s="142"/>
      <c r="AD81" s="142"/>
      <c r="AE81" s="142"/>
      <c r="AF81" s="142"/>
      <c r="AG81" s="284"/>
      <c r="AH81" s="30"/>
      <c r="AI81" s="31"/>
      <c r="AJ81" s="287"/>
    </row>
    <row r="82" spans="1:36" s="24" customFormat="1" ht="12" customHeight="1">
      <c r="A82" s="33"/>
      <c r="B82" s="34"/>
      <c r="C82" s="34"/>
      <c r="D82" s="37"/>
      <c r="E82" s="33"/>
      <c r="F82" s="283"/>
      <c r="G82" s="142"/>
      <c r="H82" s="142"/>
      <c r="I82" s="144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285"/>
      <c r="AH82" s="30"/>
      <c r="AI82" s="31"/>
      <c r="AJ82" s="287"/>
    </row>
    <row r="83" spans="1:36" s="24" customFormat="1" ht="12" customHeight="1">
      <c r="A83" s="33"/>
      <c r="B83" s="34"/>
      <c r="C83" s="34"/>
      <c r="D83" s="37"/>
      <c r="E83" s="33"/>
      <c r="F83" s="283"/>
      <c r="G83" s="144"/>
      <c r="H83" s="142"/>
      <c r="I83" s="144"/>
      <c r="J83" s="142"/>
      <c r="K83" s="144"/>
      <c r="L83" s="142"/>
      <c r="M83" s="144"/>
      <c r="N83" s="142"/>
      <c r="O83" s="142"/>
      <c r="P83" s="144"/>
      <c r="Q83" s="142"/>
      <c r="R83" s="142"/>
      <c r="S83" s="142"/>
      <c r="T83" s="142"/>
      <c r="U83" s="142"/>
      <c r="V83" s="143"/>
      <c r="W83" s="142"/>
      <c r="X83" s="142"/>
      <c r="Y83" s="144"/>
      <c r="Z83" s="142"/>
      <c r="AA83" s="142"/>
      <c r="AB83" s="142"/>
      <c r="AC83" s="142"/>
      <c r="AD83" s="142"/>
      <c r="AE83" s="142"/>
      <c r="AF83" s="142"/>
      <c r="AG83" s="284"/>
      <c r="AH83" s="30"/>
      <c r="AI83" s="31"/>
      <c r="AJ83" s="287"/>
    </row>
    <row r="84" spans="1:36" s="24" customFormat="1" ht="12" customHeight="1">
      <c r="A84" s="33"/>
      <c r="B84" s="34"/>
      <c r="C84" s="34"/>
      <c r="D84" s="37"/>
      <c r="E84" s="33"/>
      <c r="F84" s="283"/>
      <c r="G84" s="142"/>
      <c r="H84" s="142"/>
      <c r="I84" s="144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285"/>
      <c r="AH84" s="30"/>
      <c r="AI84" s="31"/>
      <c r="AJ84" s="287"/>
    </row>
    <row r="85" spans="1:36" s="24" customFormat="1" ht="12" customHeight="1">
      <c r="A85" s="33"/>
      <c r="B85" s="34"/>
      <c r="C85" s="34"/>
      <c r="D85" s="37"/>
      <c r="E85" s="33"/>
      <c r="F85" s="283"/>
      <c r="G85" s="144"/>
      <c r="H85" s="142"/>
      <c r="I85" s="144"/>
      <c r="J85" s="142"/>
      <c r="K85" s="144"/>
      <c r="L85" s="142"/>
      <c r="M85" s="144"/>
      <c r="N85" s="142"/>
      <c r="O85" s="142"/>
      <c r="P85" s="144"/>
      <c r="Q85" s="142"/>
      <c r="R85" s="142"/>
      <c r="S85" s="142"/>
      <c r="T85" s="142"/>
      <c r="U85" s="142"/>
      <c r="V85" s="143"/>
      <c r="W85" s="142"/>
      <c r="X85" s="142"/>
      <c r="Y85" s="144"/>
      <c r="Z85" s="142"/>
      <c r="AA85" s="142"/>
      <c r="AB85" s="142"/>
      <c r="AC85" s="142"/>
      <c r="AD85" s="142"/>
      <c r="AE85" s="142"/>
      <c r="AF85" s="142"/>
      <c r="AG85" s="284"/>
      <c r="AH85" s="30"/>
      <c r="AI85" s="31"/>
      <c r="AJ85" s="287"/>
    </row>
    <row r="86" spans="1:36" s="21" customFormat="1" ht="12" customHeight="1">
      <c r="A86" s="33"/>
      <c r="B86" s="34"/>
      <c r="C86" s="34"/>
      <c r="D86" s="35"/>
      <c r="E86" s="33"/>
      <c r="F86" s="283"/>
      <c r="G86" s="142"/>
      <c r="H86" s="142"/>
      <c r="I86" s="144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285"/>
      <c r="AH86" s="30"/>
      <c r="AI86" s="31"/>
      <c r="AJ86" s="287"/>
    </row>
    <row r="87" spans="1:3" s="21" customFormat="1" ht="12" customHeight="1" thickBot="1">
      <c r="A87" s="38"/>
      <c r="B87" s="39"/>
      <c r="C87" s="40"/>
    </row>
    <row r="88" spans="1:36" s="24" customFormat="1" ht="12" customHeight="1" thickBot="1">
      <c r="A88" s="398" t="s">
        <v>15</v>
      </c>
      <c r="B88" s="41" t="s">
        <v>16</v>
      </c>
      <c r="C88" s="399" t="s">
        <v>17</v>
      </c>
      <c r="D88" s="399"/>
      <c r="E88" s="389" t="s">
        <v>18</v>
      </c>
      <c r="F88" s="389"/>
      <c r="G88" s="389"/>
      <c r="H88" s="389"/>
      <c r="I88" s="387" t="s">
        <v>19</v>
      </c>
      <c r="J88" s="387"/>
      <c r="K88" s="387"/>
      <c r="L88" s="387"/>
      <c r="M88" s="387"/>
      <c r="N88" s="42"/>
      <c r="O88" s="42"/>
      <c r="P88" s="42"/>
      <c r="Q88" s="42"/>
      <c r="R88" s="42"/>
      <c r="S88" s="43"/>
      <c r="T88" s="400"/>
      <c r="U88" s="400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5"/>
      <c r="AH88" s="46"/>
      <c r="AI88" s="46"/>
      <c r="AJ88" s="47"/>
    </row>
    <row r="89" spans="1:36" ht="12" customHeight="1" thickBot="1">
      <c r="A89" s="398"/>
      <c r="B89" s="48" t="s">
        <v>20</v>
      </c>
      <c r="C89" s="390" t="s">
        <v>21</v>
      </c>
      <c r="D89" s="390"/>
      <c r="E89" s="383" t="s">
        <v>22</v>
      </c>
      <c r="F89" s="383"/>
      <c r="G89" s="383"/>
      <c r="H89" s="383"/>
      <c r="I89" s="384" t="s">
        <v>102</v>
      </c>
      <c r="J89" s="384"/>
      <c r="K89" s="384"/>
      <c r="L89" s="384"/>
      <c r="M89" s="384"/>
      <c r="N89" s="44"/>
      <c r="O89" s="44"/>
      <c r="P89" s="44"/>
      <c r="Q89" s="44"/>
      <c r="R89" s="44"/>
      <c r="S89" s="43"/>
      <c r="T89" s="400"/>
      <c r="U89" s="400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6"/>
      <c r="AH89" s="46"/>
      <c r="AI89" s="46"/>
      <c r="AJ89" s="49"/>
    </row>
    <row r="90" spans="1:240" ht="12" customHeight="1" thickBot="1">
      <c r="A90" s="398"/>
      <c r="B90" s="48" t="s">
        <v>24</v>
      </c>
      <c r="C90" s="390" t="s">
        <v>25</v>
      </c>
      <c r="D90" s="390"/>
      <c r="E90" s="404" t="s">
        <v>26</v>
      </c>
      <c r="F90" s="404"/>
      <c r="G90" s="404"/>
      <c r="H90" s="404"/>
      <c r="I90" s="405" t="s">
        <v>27</v>
      </c>
      <c r="J90" s="405"/>
      <c r="K90" s="405"/>
      <c r="L90" s="405"/>
      <c r="M90" s="405"/>
      <c r="N90" s="44"/>
      <c r="O90" s="44"/>
      <c r="P90" s="44"/>
      <c r="Q90" s="44"/>
      <c r="R90" s="44"/>
      <c r="S90" s="43"/>
      <c r="T90" s="386"/>
      <c r="U90" s="386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6"/>
      <c r="AH90" s="46"/>
      <c r="AI90" s="46"/>
      <c r="AJ90" s="49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</row>
    <row r="91" spans="1:36" s="49" customFormat="1" ht="20.25" customHeight="1" thickBot="1">
      <c r="A91" s="398"/>
      <c r="B91" s="50" t="s">
        <v>28</v>
      </c>
      <c r="C91" s="401" t="s">
        <v>103</v>
      </c>
      <c r="D91" s="401"/>
      <c r="E91" s="402" t="s">
        <v>30</v>
      </c>
      <c r="F91" s="402"/>
      <c r="G91" s="402"/>
      <c r="H91" s="402"/>
      <c r="I91" s="403" t="s">
        <v>31</v>
      </c>
      <c r="J91" s="403"/>
      <c r="K91" s="403"/>
      <c r="L91" s="403"/>
      <c r="M91" s="403"/>
      <c r="N91" s="51"/>
      <c r="O91" s="51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7"/>
    </row>
    <row r="92" spans="1:36" s="49" customFormat="1" ht="12" customHeight="1" thickBot="1">
      <c r="A92" s="52"/>
      <c r="B92" s="51"/>
      <c r="C92" s="52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22"/>
    </row>
    <row r="93" spans="1:240" ht="37.5" customHeight="1" thickBot="1">
      <c r="A93" s="381" t="s">
        <v>32</v>
      </c>
      <c r="B93" s="118" t="s">
        <v>104</v>
      </c>
      <c r="C93" s="388" t="s">
        <v>105</v>
      </c>
      <c r="D93" s="388"/>
      <c r="E93" s="389"/>
      <c r="F93" s="389"/>
      <c r="G93" s="389"/>
      <c r="H93" s="389"/>
      <c r="I93" s="387"/>
      <c r="J93" s="387"/>
      <c r="K93" s="387"/>
      <c r="L93" s="387"/>
      <c r="M93" s="387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</row>
    <row r="94" spans="1:240" ht="12" customHeight="1" thickBot="1">
      <c r="A94" s="381"/>
      <c r="B94" s="117" t="s">
        <v>106</v>
      </c>
      <c r="C94" s="382" t="s">
        <v>107</v>
      </c>
      <c r="D94" s="382"/>
      <c r="E94" s="383"/>
      <c r="F94" s="383"/>
      <c r="G94" s="383"/>
      <c r="H94" s="383"/>
      <c r="I94" s="384"/>
      <c r="J94" s="384"/>
      <c r="K94" s="384"/>
      <c r="L94" s="384"/>
      <c r="M94" s="384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</row>
    <row r="95" spans="1:240" ht="12" customHeight="1" thickBot="1">
      <c r="A95" s="381"/>
      <c r="B95" s="117" t="s">
        <v>108</v>
      </c>
      <c r="C95" s="385" t="s">
        <v>109</v>
      </c>
      <c r="D95" s="385"/>
      <c r="E95" s="404"/>
      <c r="F95" s="404"/>
      <c r="G95" s="404"/>
      <c r="H95" s="404"/>
      <c r="I95" s="405"/>
      <c r="J95" s="405"/>
      <c r="K95" s="405"/>
      <c r="L95" s="405"/>
      <c r="M95" s="405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</row>
    <row r="96" spans="1:240" ht="12" customHeight="1" thickBot="1">
      <c r="A96" s="381"/>
      <c r="B96" s="50" t="s">
        <v>110</v>
      </c>
      <c r="C96" s="385"/>
      <c r="D96" s="385"/>
      <c r="E96" s="409"/>
      <c r="F96" s="409"/>
      <c r="G96" s="409"/>
      <c r="H96" s="409"/>
      <c r="I96" s="410"/>
      <c r="J96" s="410"/>
      <c r="K96" s="410"/>
      <c r="L96" s="410"/>
      <c r="M96" s="410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</row>
    <row r="97" spans="37:240" ht="12" customHeight="1"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</row>
    <row r="98" spans="37:240" ht="29.25" customHeight="1"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</row>
  </sheetData>
  <sheetProtection selectLockedCells="1" selectUnlockedCells="1"/>
  <mergeCells count="64">
    <mergeCell ref="E95:H95"/>
    <mergeCell ref="I95:M95"/>
    <mergeCell ref="E96:H96"/>
    <mergeCell ref="I96:M96"/>
    <mergeCell ref="V89:AF89"/>
    <mergeCell ref="F74:AG74"/>
    <mergeCell ref="V88:AF88"/>
    <mergeCell ref="C91:D91"/>
    <mergeCell ref="E91:H91"/>
    <mergeCell ref="I91:M91"/>
    <mergeCell ref="E90:H90"/>
    <mergeCell ref="I90:M90"/>
    <mergeCell ref="E52:E53"/>
    <mergeCell ref="F64:AG64"/>
    <mergeCell ref="K67:AG67"/>
    <mergeCell ref="AJ4:AJ5"/>
    <mergeCell ref="AH19:AH20"/>
    <mergeCell ref="C88:D88"/>
    <mergeCell ref="T88:U88"/>
    <mergeCell ref="AH70:AH71"/>
    <mergeCell ref="T89:U89"/>
    <mergeCell ref="E89:H89"/>
    <mergeCell ref="I89:M89"/>
    <mergeCell ref="E88:H88"/>
    <mergeCell ref="I88:M88"/>
    <mergeCell ref="A70:A71"/>
    <mergeCell ref="D70:D71"/>
    <mergeCell ref="E70:E71"/>
    <mergeCell ref="A88:A91"/>
    <mergeCell ref="A35:A36"/>
    <mergeCell ref="D35:D36"/>
    <mergeCell ref="E35:E36"/>
    <mergeCell ref="C89:D89"/>
    <mergeCell ref="A52:A53"/>
    <mergeCell ref="D52:D53"/>
    <mergeCell ref="A1:AJ3"/>
    <mergeCell ref="A4:A5"/>
    <mergeCell ref="D4:D5"/>
    <mergeCell ref="E4:E5"/>
    <mergeCell ref="AH4:AH5"/>
    <mergeCell ref="A19:A20"/>
    <mergeCell ref="D19:D20"/>
    <mergeCell ref="AI4:AI5"/>
    <mergeCell ref="E19:E20"/>
    <mergeCell ref="AI19:AI20"/>
    <mergeCell ref="A93:A96"/>
    <mergeCell ref="C94:D94"/>
    <mergeCell ref="E94:H94"/>
    <mergeCell ref="I94:M94"/>
    <mergeCell ref="C95:D96"/>
    <mergeCell ref="T90:U90"/>
    <mergeCell ref="I93:M93"/>
    <mergeCell ref="C93:D93"/>
    <mergeCell ref="E93:H93"/>
    <mergeCell ref="C90:D90"/>
    <mergeCell ref="AI52:AI53"/>
    <mergeCell ref="AJ52:AJ53"/>
    <mergeCell ref="AI70:AI71"/>
    <mergeCell ref="AJ70:AJ71"/>
    <mergeCell ref="AJ19:AJ20"/>
    <mergeCell ref="AH35:AH36"/>
    <mergeCell ref="AI35:AI36"/>
    <mergeCell ref="AJ35:AJ36"/>
    <mergeCell ref="AH52:AH53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"/>
  <sheetViews>
    <sheetView zoomScale="120" zoomScaleNormal="120" zoomScalePageLayoutView="0" workbookViewId="0" topLeftCell="A1">
      <selection activeCell="U23" sqref="U23"/>
    </sheetView>
  </sheetViews>
  <sheetFormatPr defaultColWidth="11.57421875" defaultRowHeight="12" customHeight="1"/>
  <cols>
    <col min="1" max="1" width="7.57421875" style="58" customWidth="1"/>
    <col min="2" max="2" width="20.7109375" style="59" customWidth="1"/>
    <col min="3" max="3" width="11.57421875" style="59" customWidth="1"/>
    <col min="4" max="4" width="6.57421875" style="59" customWidth="1"/>
    <col min="5" max="5" width="6.140625" style="60" customWidth="1"/>
    <col min="6" max="33" width="3.28125" style="59" customWidth="1"/>
    <col min="34" max="34" width="4.7109375" style="61" customWidth="1"/>
    <col min="35" max="36" width="4.28125" style="61" customWidth="1"/>
    <col min="37" max="236" width="9.140625" style="59" customWidth="1"/>
  </cols>
  <sheetData>
    <row r="1" spans="1:36" s="62" customFormat="1" ht="12" customHeight="1" thickBot="1">
      <c r="A1" s="414" t="s">
        <v>402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</row>
    <row r="2" spans="1:36" s="62" customFormat="1" ht="12" customHeight="1" thickBo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</row>
    <row r="3" spans="1:36" s="63" customFormat="1" ht="12" customHeight="1" thickBot="1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</row>
    <row r="4" spans="1:36" s="63" customFormat="1" ht="12" customHeight="1" thickBot="1">
      <c r="A4" s="415" t="s">
        <v>0</v>
      </c>
      <c r="B4" s="191" t="s">
        <v>1</v>
      </c>
      <c r="C4" s="191" t="s">
        <v>40</v>
      </c>
      <c r="D4" s="417" t="s">
        <v>3</v>
      </c>
      <c r="E4" s="419" t="s">
        <v>4</v>
      </c>
      <c r="F4" s="290">
        <v>1</v>
      </c>
      <c r="G4" s="230">
        <v>2</v>
      </c>
      <c r="H4" s="230">
        <v>3</v>
      </c>
      <c r="I4" s="230">
        <v>4</v>
      </c>
      <c r="J4" s="230">
        <v>5</v>
      </c>
      <c r="K4" s="230">
        <v>6</v>
      </c>
      <c r="L4" s="230">
        <v>7</v>
      </c>
      <c r="M4" s="230">
        <v>8</v>
      </c>
      <c r="N4" s="230">
        <v>9</v>
      </c>
      <c r="O4" s="230">
        <v>10</v>
      </c>
      <c r="P4" s="230">
        <v>11</v>
      </c>
      <c r="Q4" s="230">
        <v>12</v>
      </c>
      <c r="R4" s="230">
        <v>13</v>
      </c>
      <c r="S4" s="230">
        <v>14</v>
      </c>
      <c r="T4" s="230">
        <v>15</v>
      </c>
      <c r="U4" s="230">
        <v>16</v>
      </c>
      <c r="V4" s="230">
        <v>17</v>
      </c>
      <c r="W4" s="230">
        <v>18</v>
      </c>
      <c r="X4" s="230">
        <v>19</v>
      </c>
      <c r="Y4" s="230">
        <v>20</v>
      </c>
      <c r="Z4" s="230">
        <v>21</v>
      </c>
      <c r="AA4" s="230">
        <v>22</v>
      </c>
      <c r="AB4" s="230">
        <v>23</v>
      </c>
      <c r="AC4" s="230">
        <v>24</v>
      </c>
      <c r="AD4" s="230">
        <v>25</v>
      </c>
      <c r="AE4" s="230">
        <v>26</v>
      </c>
      <c r="AF4" s="230">
        <v>27</v>
      </c>
      <c r="AG4" s="242">
        <v>28</v>
      </c>
      <c r="AH4" s="421" t="s">
        <v>5</v>
      </c>
      <c r="AI4" s="423" t="s">
        <v>6</v>
      </c>
      <c r="AJ4" s="425" t="s">
        <v>7</v>
      </c>
    </row>
    <row r="5" spans="1:36" s="63" customFormat="1" ht="12" customHeight="1" thickBot="1">
      <c r="A5" s="416"/>
      <c r="B5" s="318" t="s">
        <v>138</v>
      </c>
      <c r="C5" s="318" t="s">
        <v>139</v>
      </c>
      <c r="D5" s="418"/>
      <c r="E5" s="420"/>
      <c r="F5" s="219" t="s">
        <v>10</v>
      </c>
      <c r="G5" s="220" t="s">
        <v>11</v>
      </c>
      <c r="H5" s="220" t="s">
        <v>11</v>
      </c>
      <c r="I5" s="220" t="s">
        <v>12</v>
      </c>
      <c r="J5" s="220" t="s">
        <v>12</v>
      </c>
      <c r="K5" s="220" t="s">
        <v>13</v>
      </c>
      <c r="L5" s="220" t="s">
        <v>12</v>
      </c>
      <c r="M5" s="220" t="s">
        <v>10</v>
      </c>
      <c r="N5" s="220" t="s">
        <v>11</v>
      </c>
      <c r="O5" s="220" t="s">
        <v>11</v>
      </c>
      <c r="P5" s="220" t="s">
        <v>12</v>
      </c>
      <c r="Q5" s="220" t="s">
        <v>12</v>
      </c>
      <c r="R5" s="220" t="s">
        <v>13</v>
      </c>
      <c r="S5" s="220" t="s">
        <v>12</v>
      </c>
      <c r="T5" s="220" t="s">
        <v>10</v>
      </c>
      <c r="U5" s="220" t="s">
        <v>11</v>
      </c>
      <c r="V5" s="220" t="s">
        <v>11</v>
      </c>
      <c r="W5" s="220" t="s">
        <v>12</v>
      </c>
      <c r="X5" s="220" t="s">
        <v>12</v>
      </c>
      <c r="Y5" s="220" t="s">
        <v>13</v>
      </c>
      <c r="Z5" s="220" t="s">
        <v>12</v>
      </c>
      <c r="AA5" s="220" t="s">
        <v>10</v>
      </c>
      <c r="AB5" s="220" t="s">
        <v>11</v>
      </c>
      <c r="AC5" s="220" t="s">
        <v>11</v>
      </c>
      <c r="AD5" s="220" t="s">
        <v>12</v>
      </c>
      <c r="AE5" s="220" t="s">
        <v>12</v>
      </c>
      <c r="AF5" s="220" t="s">
        <v>13</v>
      </c>
      <c r="AG5" s="221" t="s">
        <v>12</v>
      </c>
      <c r="AH5" s="422"/>
      <c r="AI5" s="424"/>
      <c r="AJ5" s="426"/>
    </row>
    <row r="6" spans="1:36" s="63" customFormat="1" ht="12" customHeight="1">
      <c r="A6" s="320" t="s">
        <v>140</v>
      </c>
      <c r="B6" s="321" t="s">
        <v>141</v>
      </c>
      <c r="C6" s="320" t="s">
        <v>142</v>
      </c>
      <c r="D6" s="322" t="s">
        <v>45</v>
      </c>
      <c r="E6" s="320" t="s">
        <v>372</v>
      </c>
      <c r="F6" s="316"/>
      <c r="G6" s="238"/>
      <c r="H6" s="238"/>
      <c r="I6" s="238" t="s">
        <v>358</v>
      </c>
      <c r="J6" s="238"/>
      <c r="K6" s="238"/>
      <c r="L6" s="238"/>
      <c r="M6" s="238" t="s">
        <v>358</v>
      </c>
      <c r="N6" s="238"/>
      <c r="O6" s="238"/>
      <c r="P6" s="238"/>
      <c r="Q6" s="238" t="s">
        <v>358</v>
      </c>
      <c r="R6" s="238"/>
      <c r="S6" s="238"/>
      <c r="T6" s="238"/>
      <c r="U6" s="238" t="s">
        <v>358</v>
      </c>
      <c r="V6" s="238"/>
      <c r="W6" s="238"/>
      <c r="X6" s="238"/>
      <c r="Y6" s="238"/>
      <c r="Z6" s="238" t="s">
        <v>358</v>
      </c>
      <c r="AA6" s="238"/>
      <c r="AB6" s="238"/>
      <c r="AC6" s="238" t="s">
        <v>358</v>
      </c>
      <c r="AD6" s="238"/>
      <c r="AE6" s="238"/>
      <c r="AF6" s="238" t="s">
        <v>358</v>
      </c>
      <c r="AG6" s="239" t="s">
        <v>358</v>
      </c>
      <c r="AH6" s="296">
        <v>96</v>
      </c>
      <c r="AI6" s="297">
        <f>AJ6+AH6</f>
        <v>96</v>
      </c>
      <c r="AJ6" s="294">
        <v>0</v>
      </c>
    </row>
    <row r="7" spans="1:36" s="63" customFormat="1" ht="12" customHeight="1">
      <c r="A7" s="323" t="s">
        <v>143</v>
      </c>
      <c r="B7" s="324" t="s">
        <v>144</v>
      </c>
      <c r="C7" s="323" t="s">
        <v>145</v>
      </c>
      <c r="D7" s="322" t="s">
        <v>45</v>
      </c>
      <c r="E7" s="320" t="s">
        <v>372</v>
      </c>
      <c r="F7" s="317" t="s">
        <v>412</v>
      </c>
      <c r="G7" s="231"/>
      <c r="H7" s="231" t="s">
        <v>412</v>
      </c>
      <c r="I7" s="231"/>
      <c r="J7" s="231"/>
      <c r="K7" s="231" t="s">
        <v>358</v>
      </c>
      <c r="L7" s="231" t="s">
        <v>412</v>
      </c>
      <c r="M7" s="231"/>
      <c r="N7" s="231" t="s">
        <v>412</v>
      </c>
      <c r="O7" s="231"/>
      <c r="P7" s="231" t="s">
        <v>412</v>
      </c>
      <c r="Q7" s="231"/>
      <c r="R7" s="231"/>
      <c r="S7" s="231" t="s">
        <v>385</v>
      </c>
      <c r="T7" s="231" t="s">
        <v>412</v>
      </c>
      <c r="U7" s="231"/>
      <c r="V7" s="231"/>
      <c r="W7" s="231"/>
      <c r="X7" s="231" t="s">
        <v>412</v>
      </c>
      <c r="Y7" s="231" t="s">
        <v>358</v>
      </c>
      <c r="Z7" s="231" t="s">
        <v>385</v>
      </c>
      <c r="AA7" s="231" t="s">
        <v>412</v>
      </c>
      <c r="AB7" s="231" t="s">
        <v>412</v>
      </c>
      <c r="AC7" s="231"/>
      <c r="AD7" s="231"/>
      <c r="AE7" s="231" t="s">
        <v>412</v>
      </c>
      <c r="AF7" s="231"/>
      <c r="AG7" s="241"/>
      <c r="AH7" s="296">
        <v>96</v>
      </c>
      <c r="AI7" s="297">
        <f>AJ7+AH7</f>
        <v>96</v>
      </c>
      <c r="AJ7" s="295">
        <v>0</v>
      </c>
    </row>
    <row r="8" spans="1:36" s="63" customFormat="1" ht="12" customHeight="1">
      <c r="A8" s="323" t="s">
        <v>146</v>
      </c>
      <c r="B8" s="324" t="s">
        <v>147</v>
      </c>
      <c r="C8" s="323" t="s">
        <v>148</v>
      </c>
      <c r="D8" s="322" t="s">
        <v>45</v>
      </c>
      <c r="E8" s="320" t="s">
        <v>372</v>
      </c>
      <c r="F8" s="317" t="s">
        <v>358</v>
      </c>
      <c r="G8" s="231"/>
      <c r="H8" s="231" t="s">
        <v>413</v>
      </c>
      <c r="I8" s="231"/>
      <c r="J8" s="231"/>
      <c r="K8" s="231"/>
      <c r="L8" s="231" t="s">
        <v>413</v>
      </c>
      <c r="M8" s="231"/>
      <c r="N8" s="231" t="s">
        <v>358</v>
      </c>
      <c r="O8" s="231"/>
      <c r="P8" s="231" t="s">
        <v>413</v>
      </c>
      <c r="Q8" s="231"/>
      <c r="R8" s="231" t="s">
        <v>358</v>
      </c>
      <c r="S8" s="231"/>
      <c r="T8" s="231"/>
      <c r="U8" s="231"/>
      <c r="V8" s="231" t="s">
        <v>358</v>
      </c>
      <c r="W8" s="231"/>
      <c r="X8" s="231" t="s">
        <v>413</v>
      </c>
      <c r="Y8" s="231"/>
      <c r="Z8" s="231" t="s">
        <v>412</v>
      </c>
      <c r="AA8" s="231"/>
      <c r="AB8" s="231" t="s">
        <v>413</v>
      </c>
      <c r="AC8" s="231" t="s">
        <v>412</v>
      </c>
      <c r="AD8" s="231" t="s">
        <v>358</v>
      </c>
      <c r="AE8" s="231"/>
      <c r="AF8" s="231"/>
      <c r="AG8" s="241"/>
      <c r="AH8" s="296">
        <v>96</v>
      </c>
      <c r="AI8" s="297">
        <v>102</v>
      </c>
      <c r="AJ8" s="295">
        <v>6</v>
      </c>
    </row>
    <row r="9" spans="1:36" s="63" customFormat="1" ht="12" customHeight="1" thickBot="1">
      <c r="A9" s="323" t="s">
        <v>161</v>
      </c>
      <c r="B9" s="324" t="s">
        <v>147</v>
      </c>
      <c r="C9" s="323" t="s">
        <v>148</v>
      </c>
      <c r="D9" s="322" t="s">
        <v>45</v>
      </c>
      <c r="E9" s="320" t="s">
        <v>372</v>
      </c>
      <c r="F9" s="317"/>
      <c r="G9" s="231" t="s">
        <v>358</v>
      </c>
      <c r="H9" s="231"/>
      <c r="I9" s="231" t="s">
        <v>412</v>
      </c>
      <c r="J9" s="231" t="s">
        <v>358</v>
      </c>
      <c r="K9" s="231"/>
      <c r="L9" s="231"/>
      <c r="M9" s="231" t="s">
        <v>412</v>
      </c>
      <c r="N9" s="231"/>
      <c r="O9" s="231" t="s">
        <v>358</v>
      </c>
      <c r="P9" s="231"/>
      <c r="Q9" s="231"/>
      <c r="R9" s="231"/>
      <c r="S9" s="231" t="s">
        <v>358</v>
      </c>
      <c r="T9" s="231" t="s">
        <v>413</v>
      </c>
      <c r="U9" s="231"/>
      <c r="V9" s="231"/>
      <c r="W9" s="231" t="s">
        <v>358</v>
      </c>
      <c r="X9" s="231"/>
      <c r="Y9" s="231"/>
      <c r="Z9" s="231"/>
      <c r="AA9" s="231" t="s">
        <v>358</v>
      </c>
      <c r="AB9" s="231"/>
      <c r="AC9" s="231"/>
      <c r="AD9" s="231"/>
      <c r="AE9" s="231" t="s">
        <v>413</v>
      </c>
      <c r="AF9" s="231"/>
      <c r="AG9" s="241"/>
      <c r="AH9" s="298">
        <v>96</v>
      </c>
      <c r="AI9" s="299">
        <f>AH9+AJ9</f>
        <v>96</v>
      </c>
      <c r="AJ9" s="300">
        <v>0</v>
      </c>
    </row>
    <row r="10" spans="1:36" s="63" customFormat="1" ht="12" customHeight="1" thickBot="1">
      <c r="A10" s="429" t="s">
        <v>0</v>
      </c>
      <c r="B10" s="319" t="s">
        <v>1</v>
      </c>
      <c r="C10" s="319" t="s">
        <v>40</v>
      </c>
      <c r="D10" s="431" t="s">
        <v>3</v>
      </c>
      <c r="E10" s="433" t="s">
        <v>4</v>
      </c>
      <c r="F10" s="290">
        <v>1</v>
      </c>
      <c r="G10" s="230">
        <v>2</v>
      </c>
      <c r="H10" s="230">
        <v>3</v>
      </c>
      <c r="I10" s="230">
        <v>4</v>
      </c>
      <c r="J10" s="230">
        <v>5</v>
      </c>
      <c r="K10" s="230">
        <v>6</v>
      </c>
      <c r="L10" s="230">
        <v>7</v>
      </c>
      <c r="M10" s="230">
        <v>8</v>
      </c>
      <c r="N10" s="230">
        <v>9</v>
      </c>
      <c r="O10" s="230">
        <v>10</v>
      </c>
      <c r="P10" s="230">
        <v>11</v>
      </c>
      <c r="Q10" s="230">
        <v>12</v>
      </c>
      <c r="R10" s="230">
        <v>13</v>
      </c>
      <c r="S10" s="230">
        <v>14</v>
      </c>
      <c r="T10" s="230">
        <v>15</v>
      </c>
      <c r="U10" s="230">
        <v>16</v>
      </c>
      <c r="V10" s="230">
        <v>17</v>
      </c>
      <c r="W10" s="230">
        <v>18</v>
      </c>
      <c r="X10" s="230">
        <v>19</v>
      </c>
      <c r="Y10" s="230">
        <v>20</v>
      </c>
      <c r="Z10" s="230">
        <v>21</v>
      </c>
      <c r="AA10" s="230">
        <v>22</v>
      </c>
      <c r="AB10" s="230">
        <v>23</v>
      </c>
      <c r="AC10" s="230">
        <v>24</v>
      </c>
      <c r="AD10" s="230">
        <v>25</v>
      </c>
      <c r="AE10" s="230">
        <v>26</v>
      </c>
      <c r="AF10" s="230">
        <v>27</v>
      </c>
      <c r="AG10" s="242">
        <v>28</v>
      </c>
      <c r="AH10" s="427" t="s">
        <v>5</v>
      </c>
      <c r="AI10" s="423" t="s">
        <v>6</v>
      </c>
      <c r="AJ10" s="425" t="s">
        <v>7</v>
      </c>
    </row>
    <row r="11" spans="1:36" s="63" customFormat="1" ht="12" customHeight="1" thickBot="1">
      <c r="A11" s="430"/>
      <c r="B11" s="193" t="s">
        <v>138</v>
      </c>
      <c r="C11" s="193" t="s">
        <v>139</v>
      </c>
      <c r="D11" s="432"/>
      <c r="E11" s="434"/>
      <c r="F11" s="219" t="s">
        <v>10</v>
      </c>
      <c r="G11" s="220" t="s">
        <v>11</v>
      </c>
      <c r="H11" s="220" t="s">
        <v>11</v>
      </c>
      <c r="I11" s="220" t="s">
        <v>12</v>
      </c>
      <c r="J11" s="220" t="s">
        <v>12</v>
      </c>
      <c r="K11" s="220" t="s">
        <v>13</v>
      </c>
      <c r="L11" s="220" t="s">
        <v>12</v>
      </c>
      <c r="M11" s="220" t="s">
        <v>10</v>
      </c>
      <c r="N11" s="220" t="s">
        <v>11</v>
      </c>
      <c r="O11" s="220" t="s">
        <v>11</v>
      </c>
      <c r="P11" s="220" t="s">
        <v>12</v>
      </c>
      <c r="Q11" s="220" t="s">
        <v>12</v>
      </c>
      <c r="R11" s="220" t="s">
        <v>13</v>
      </c>
      <c r="S11" s="220" t="s">
        <v>12</v>
      </c>
      <c r="T11" s="220" t="s">
        <v>10</v>
      </c>
      <c r="U11" s="220" t="s">
        <v>11</v>
      </c>
      <c r="V11" s="220" t="s">
        <v>11</v>
      </c>
      <c r="W11" s="220" t="s">
        <v>12</v>
      </c>
      <c r="X11" s="220" t="s">
        <v>12</v>
      </c>
      <c r="Y11" s="220" t="s">
        <v>13</v>
      </c>
      <c r="Z11" s="220" t="s">
        <v>12</v>
      </c>
      <c r="AA11" s="220" t="s">
        <v>10</v>
      </c>
      <c r="AB11" s="220" t="s">
        <v>11</v>
      </c>
      <c r="AC11" s="220" t="s">
        <v>11</v>
      </c>
      <c r="AD11" s="220" t="s">
        <v>12</v>
      </c>
      <c r="AE11" s="220" t="s">
        <v>12</v>
      </c>
      <c r="AF11" s="220" t="s">
        <v>13</v>
      </c>
      <c r="AG11" s="221" t="s">
        <v>12</v>
      </c>
      <c r="AH11" s="428"/>
      <c r="AI11" s="424"/>
      <c r="AJ11" s="426"/>
    </row>
    <row r="12" spans="1:36" s="63" customFormat="1" ht="12" customHeight="1">
      <c r="A12" s="200" t="s">
        <v>149</v>
      </c>
      <c r="B12" s="196" t="s">
        <v>150</v>
      </c>
      <c r="C12" s="197" t="s">
        <v>151</v>
      </c>
      <c r="D12" s="150" t="s">
        <v>45</v>
      </c>
      <c r="E12" s="268" t="s">
        <v>373</v>
      </c>
      <c r="F12" s="237" t="s">
        <v>366</v>
      </c>
      <c r="G12" s="238"/>
      <c r="H12" s="238"/>
      <c r="I12" s="238"/>
      <c r="J12" s="238" t="s">
        <v>366</v>
      </c>
      <c r="K12" s="238"/>
      <c r="L12" s="238"/>
      <c r="M12" s="238"/>
      <c r="N12" s="238" t="s">
        <v>366</v>
      </c>
      <c r="O12" s="238"/>
      <c r="P12" s="238"/>
      <c r="Q12" s="238"/>
      <c r="R12" s="238" t="s">
        <v>366</v>
      </c>
      <c r="S12" s="238"/>
      <c r="T12" s="238" t="s">
        <v>385</v>
      </c>
      <c r="U12" s="238"/>
      <c r="V12" s="238" t="s">
        <v>366</v>
      </c>
      <c r="W12" s="238"/>
      <c r="X12" s="238"/>
      <c r="Y12" s="238"/>
      <c r="Z12" s="238" t="s">
        <v>366</v>
      </c>
      <c r="AA12" s="238"/>
      <c r="AB12" s="238" t="s">
        <v>385</v>
      </c>
      <c r="AC12" s="238"/>
      <c r="AD12" s="238" t="s">
        <v>366</v>
      </c>
      <c r="AE12" s="238"/>
      <c r="AF12" s="238"/>
      <c r="AG12" s="239"/>
      <c r="AH12" s="194">
        <v>96</v>
      </c>
      <c r="AI12" s="195">
        <f>AH12+AJ12</f>
        <v>96</v>
      </c>
      <c r="AJ12" s="201">
        <v>0</v>
      </c>
    </row>
    <row r="13" spans="1:36" s="63" customFormat="1" ht="12" customHeight="1">
      <c r="A13" s="202" t="s">
        <v>152</v>
      </c>
      <c r="B13" s="64" t="s">
        <v>153</v>
      </c>
      <c r="C13" s="65" t="s">
        <v>154</v>
      </c>
      <c r="D13" s="28" t="s">
        <v>45</v>
      </c>
      <c r="E13" s="119" t="s">
        <v>373</v>
      </c>
      <c r="F13" s="240"/>
      <c r="G13" s="231" t="s">
        <v>366</v>
      </c>
      <c r="H13" s="231"/>
      <c r="I13" s="231"/>
      <c r="J13" s="231"/>
      <c r="K13" s="231" t="s">
        <v>366</v>
      </c>
      <c r="L13" s="231"/>
      <c r="M13" s="231"/>
      <c r="N13" s="231"/>
      <c r="O13" s="231" t="s">
        <v>366</v>
      </c>
      <c r="P13" s="231"/>
      <c r="Q13" s="231"/>
      <c r="R13" s="231"/>
      <c r="S13" s="231" t="s">
        <v>366</v>
      </c>
      <c r="T13" s="231"/>
      <c r="U13" s="231" t="s">
        <v>385</v>
      </c>
      <c r="V13" s="231"/>
      <c r="W13" s="231" t="s">
        <v>366</v>
      </c>
      <c r="X13" s="231"/>
      <c r="Y13" s="231"/>
      <c r="Z13" s="231"/>
      <c r="AA13" s="231" t="s">
        <v>366</v>
      </c>
      <c r="AB13" s="231"/>
      <c r="AC13" s="231"/>
      <c r="AD13" s="231"/>
      <c r="AE13" s="231" t="s">
        <v>366</v>
      </c>
      <c r="AF13" s="231"/>
      <c r="AG13" s="241" t="s">
        <v>385</v>
      </c>
      <c r="AH13" s="271">
        <v>96</v>
      </c>
      <c r="AI13" s="123">
        <f>AH13+AJ13</f>
        <v>96</v>
      </c>
      <c r="AJ13" s="199">
        <v>0</v>
      </c>
    </row>
    <row r="14" spans="1:36" s="63" customFormat="1" ht="12" customHeight="1">
      <c r="A14" s="202" t="s">
        <v>155</v>
      </c>
      <c r="B14" s="64" t="s">
        <v>156</v>
      </c>
      <c r="C14" s="65" t="s">
        <v>157</v>
      </c>
      <c r="D14" s="28" t="s">
        <v>45</v>
      </c>
      <c r="E14" s="119" t="s">
        <v>373</v>
      </c>
      <c r="F14" s="240" t="s">
        <v>385</v>
      </c>
      <c r="G14" s="231"/>
      <c r="H14" s="231" t="s">
        <v>366</v>
      </c>
      <c r="I14" s="231"/>
      <c r="J14" s="231"/>
      <c r="K14" s="231"/>
      <c r="L14" s="231" t="s">
        <v>366</v>
      </c>
      <c r="M14" s="231"/>
      <c r="N14" s="231" t="s">
        <v>385</v>
      </c>
      <c r="O14" s="231"/>
      <c r="P14" s="231" t="s">
        <v>366</v>
      </c>
      <c r="Q14" s="231"/>
      <c r="R14" s="231"/>
      <c r="S14" s="231"/>
      <c r="T14" s="231" t="s">
        <v>366</v>
      </c>
      <c r="U14" s="231"/>
      <c r="V14" s="231"/>
      <c r="W14" s="231"/>
      <c r="X14" s="231" t="s">
        <v>366</v>
      </c>
      <c r="Y14" s="231"/>
      <c r="Z14" s="231"/>
      <c r="AA14" s="231"/>
      <c r="AB14" s="231" t="s">
        <v>366</v>
      </c>
      <c r="AC14" s="231"/>
      <c r="AD14" s="231"/>
      <c r="AE14" s="231"/>
      <c r="AF14" s="231" t="s">
        <v>366</v>
      </c>
      <c r="AG14" s="241"/>
      <c r="AH14" s="271">
        <v>96</v>
      </c>
      <c r="AI14" s="123">
        <f>AH14+AJ14</f>
        <v>96</v>
      </c>
      <c r="AJ14" s="199">
        <v>0</v>
      </c>
    </row>
    <row r="15" spans="1:36" s="63" customFormat="1" ht="12" customHeight="1" thickBot="1">
      <c r="A15" s="198" t="s">
        <v>158</v>
      </c>
      <c r="B15" s="124" t="s">
        <v>159</v>
      </c>
      <c r="C15" s="125" t="s">
        <v>160</v>
      </c>
      <c r="D15" s="122" t="s">
        <v>45</v>
      </c>
      <c r="E15" s="269" t="s">
        <v>373</v>
      </c>
      <c r="F15" s="240"/>
      <c r="G15" s="231" t="s">
        <v>385</v>
      </c>
      <c r="H15" s="231"/>
      <c r="I15" s="231" t="s">
        <v>366</v>
      </c>
      <c r="J15" s="231"/>
      <c r="K15" s="231"/>
      <c r="L15" s="231" t="s">
        <v>385</v>
      </c>
      <c r="M15" s="231" t="s">
        <v>366</v>
      </c>
      <c r="N15" s="231"/>
      <c r="O15" s="231"/>
      <c r="P15" s="231"/>
      <c r="Q15" s="231" t="s">
        <v>366</v>
      </c>
      <c r="R15" s="231"/>
      <c r="S15" s="231"/>
      <c r="T15" s="231"/>
      <c r="U15" s="231" t="s">
        <v>366</v>
      </c>
      <c r="V15" s="231"/>
      <c r="W15" s="231"/>
      <c r="X15" s="231"/>
      <c r="Y15" s="231" t="s">
        <v>366</v>
      </c>
      <c r="Z15" s="231"/>
      <c r="AA15" s="231"/>
      <c r="AB15" s="231"/>
      <c r="AC15" s="231" t="s">
        <v>366</v>
      </c>
      <c r="AD15" s="231"/>
      <c r="AE15" s="231"/>
      <c r="AF15" s="231"/>
      <c r="AG15" s="241" t="s">
        <v>366</v>
      </c>
      <c r="AH15" s="271">
        <v>96</v>
      </c>
      <c r="AI15" s="123">
        <f>AH15+AJ15</f>
        <v>96</v>
      </c>
      <c r="AJ15" s="199">
        <v>0</v>
      </c>
    </row>
    <row r="16" spans="1:36" s="63" customFormat="1" ht="12" customHeight="1" thickBot="1">
      <c r="A16" s="415" t="s">
        <v>0</v>
      </c>
      <c r="B16" s="191" t="s">
        <v>1</v>
      </c>
      <c r="C16" s="191" t="s">
        <v>40</v>
      </c>
      <c r="D16" s="417" t="s">
        <v>3</v>
      </c>
      <c r="E16" s="436" t="s">
        <v>4</v>
      </c>
      <c r="F16" s="290">
        <v>1</v>
      </c>
      <c r="G16" s="230">
        <v>2</v>
      </c>
      <c r="H16" s="230">
        <v>3</v>
      </c>
      <c r="I16" s="230">
        <v>4</v>
      </c>
      <c r="J16" s="230">
        <v>5</v>
      </c>
      <c r="K16" s="230">
        <v>6</v>
      </c>
      <c r="L16" s="230">
        <v>7</v>
      </c>
      <c r="M16" s="230">
        <v>8</v>
      </c>
      <c r="N16" s="230">
        <v>9</v>
      </c>
      <c r="O16" s="230">
        <v>10</v>
      </c>
      <c r="P16" s="230">
        <v>11</v>
      </c>
      <c r="Q16" s="230">
        <v>12</v>
      </c>
      <c r="R16" s="230">
        <v>13</v>
      </c>
      <c r="S16" s="230">
        <v>14</v>
      </c>
      <c r="T16" s="230">
        <v>15</v>
      </c>
      <c r="U16" s="230">
        <v>16</v>
      </c>
      <c r="V16" s="230">
        <v>17</v>
      </c>
      <c r="W16" s="230">
        <v>18</v>
      </c>
      <c r="X16" s="230">
        <v>19</v>
      </c>
      <c r="Y16" s="230">
        <v>20</v>
      </c>
      <c r="Z16" s="230">
        <v>21</v>
      </c>
      <c r="AA16" s="230">
        <v>22</v>
      </c>
      <c r="AB16" s="230">
        <v>23</v>
      </c>
      <c r="AC16" s="230">
        <v>24</v>
      </c>
      <c r="AD16" s="230">
        <v>25</v>
      </c>
      <c r="AE16" s="230">
        <v>26</v>
      </c>
      <c r="AF16" s="230">
        <v>27</v>
      </c>
      <c r="AG16" s="242">
        <v>28</v>
      </c>
      <c r="AH16" s="427" t="s">
        <v>5</v>
      </c>
      <c r="AI16" s="423" t="s">
        <v>6</v>
      </c>
      <c r="AJ16" s="425" t="s">
        <v>7</v>
      </c>
    </row>
    <row r="17" spans="1:36" s="63" customFormat="1" ht="12" customHeight="1" thickBot="1">
      <c r="A17" s="430"/>
      <c r="B17" s="193" t="s">
        <v>138</v>
      </c>
      <c r="C17" s="193" t="s">
        <v>139</v>
      </c>
      <c r="D17" s="432"/>
      <c r="E17" s="434"/>
      <c r="F17" s="219" t="s">
        <v>10</v>
      </c>
      <c r="G17" s="220" t="s">
        <v>11</v>
      </c>
      <c r="H17" s="220" t="s">
        <v>11</v>
      </c>
      <c r="I17" s="220" t="s">
        <v>12</v>
      </c>
      <c r="J17" s="220" t="s">
        <v>12</v>
      </c>
      <c r="K17" s="220" t="s">
        <v>13</v>
      </c>
      <c r="L17" s="220" t="s">
        <v>12</v>
      </c>
      <c r="M17" s="220" t="s">
        <v>10</v>
      </c>
      <c r="N17" s="220" t="s">
        <v>11</v>
      </c>
      <c r="O17" s="220" t="s">
        <v>11</v>
      </c>
      <c r="P17" s="220" t="s">
        <v>12</v>
      </c>
      <c r="Q17" s="220" t="s">
        <v>12</v>
      </c>
      <c r="R17" s="220" t="s">
        <v>13</v>
      </c>
      <c r="S17" s="220" t="s">
        <v>12</v>
      </c>
      <c r="T17" s="220" t="s">
        <v>10</v>
      </c>
      <c r="U17" s="220" t="s">
        <v>11</v>
      </c>
      <c r="V17" s="220" t="s">
        <v>11</v>
      </c>
      <c r="W17" s="220" t="s">
        <v>12</v>
      </c>
      <c r="X17" s="220" t="s">
        <v>12</v>
      </c>
      <c r="Y17" s="220" t="s">
        <v>13</v>
      </c>
      <c r="Z17" s="220" t="s">
        <v>12</v>
      </c>
      <c r="AA17" s="220" t="s">
        <v>10</v>
      </c>
      <c r="AB17" s="220" t="s">
        <v>11</v>
      </c>
      <c r="AC17" s="220" t="s">
        <v>11</v>
      </c>
      <c r="AD17" s="220" t="s">
        <v>12</v>
      </c>
      <c r="AE17" s="220" t="s">
        <v>12</v>
      </c>
      <c r="AF17" s="220" t="s">
        <v>13</v>
      </c>
      <c r="AG17" s="221" t="s">
        <v>12</v>
      </c>
      <c r="AH17" s="428"/>
      <c r="AI17" s="424"/>
      <c r="AJ17" s="426"/>
    </row>
    <row r="18" spans="1:36" s="63" customFormat="1" ht="12" customHeight="1" thickBot="1">
      <c r="A18" s="203"/>
      <c r="B18" s="204"/>
      <c r="C18" s="205"/>
      <c r="D18" s="206"/>
      <c r="E18" s="270"/>
      <c r="F18" s="273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5"/>
      <c r="AH18" s="272"/>
      <c r="AI18" s="214"/>
      <c r="AJ18" s="215"/>
    </row>
    <row r="19" ht="12" customHeight="1" thickBot="1"/>
    <row r="20" spans="1:36" s="1" customFormat="1" ht="15" customHeight="1" thickBot="1">
      <c r="A20" s="347" t="s">
        <v>15</v>
      </c>
      <c r="B20" s="41" t="s">
        <v>162</v>
      </c>
      <c r="C20" s="399" t="s">
        <v>163</v>
      </c>
      <c r="D20" s="399"/>
      <c r="E20" s="389" t="s">
        <v>21</v>
      </c>
      <c r="F20" s="389"/>
      <c r="G20" s="389"/>
      <c r="H20" s="389"/>
      <c r="I20" s="387" t="s">
        <v>26</v>
      </c>
      <c r="J20" s="387"/>
      <c r="K20" s="387"/>
      <c r="L20" s="387"/>
      <c r="M20" s="387"/>
      <c r="N20" s="387"/>
      <c r="O20" s="11"/>
      <c r="P20" s="11"/>
      <c r="Q20" s="11"/>
      <c r="R20" s="11"/>
      <c r="S20" s="12"/>
      <c r="T20" s="346"/>
      <c r="U20" s="346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13"/>
      <c r="AH20" s="9"/>
      <c r="AI20" s="9"/>
      <c r="AJ20" s="14"/>
    </row>
    <row r="21" spans="1:35" s="16" customFormat="1" ht="15" customHeight="1" thickBot="1">
      <c r="A21" s="347"/>
      <c r="B21" s="48" t="s">
        <v>164</v>
      </c>
      <c r="C21" s="390" t="s">
        <v>165</v>
      </c>
      <c r="D21" s="390"/>
      <c r="E21" s="383" t="s">
        <v>166</v>
      </c>
      <c r="F21" s="383"/>
      <c r="G21" s="383"/>
      <c r="H21" s="383"/>
      <c r="I21" s="435"/>
      <c r="J21" s="435"/>
      <c r="K21" s="435"/>
      <c r="L21" s="435"/>
      <c r="M21" s="435"/>
      <c r="N21" s="435"/>
      <c r="O21" s="8"/>
      <c r="P21" s="8"/>
      <c r="Q21" s="8"/>
      <c r="R21" s="8"/>
      <c r="S21" s="12"/>
      <c r="T21" s="346"/>
      <c r="U21" s="346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9"/>
      <c r="AH21" s="9"/>
      <c r="AI21" s="9"/>
    </row>
    <row r="22" spans="1:35" s="16" customFormat="1" ht="15" customHeight="1" thickBot="1">
      <c r="A22" s="347"/>
      <c r="B22" s="48" t="s">
        <v>167</v>
      </c>
      <c r="C22" s="390" t="s">
        <v>168</v>
      </c>
      <c r="D22" s="390"/>
      <c r="E22" s="404" t="s">
        <v>27</v>
      </c>
      <c r="F22" s="404"/>
      <c r="G22" s="404"/>
      <c r="H22" s="404"/>
      <c r="I22" s="405"/>
      <c r="J22" s="405"/>
      <c r="K22" s="405"/>
      <c r="L22" s="405"/>
      <c r="M22" s="405"/>
      <c r="N22" s="405"/>
      <c r="O22" s="8"/>
      <c r="P22" s="8"/>
      <c r="Q22" s="8"/>
      <c r="R22" s="8"/>
      <c r="S22" s="12"/>
      <c r="T22" s="366"/>
      <c r="U22" s="36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9"/>
      <c r="AH22" s="9"/>
      <c r="AI22" s="9"/>
    </row>
    <row r="23" spans="1:36" s="1" customFormat="1" ht="26.25" customHeight="1" thickBot="1">
      <c r="A23" s="347"/>
      <c r="B23" s="50" t="s">
        <v>24</v>
      </c>
      <c r="C23" s="401" t="s">
        <v>17</v>
      </c>
      <c r="D23" s="401"/>
      <c r="E23" s="402" t="s">
        <v>169</v>
      </c>
      <c r="F23" s="402"/>
      <c r="G23" s="402"/>
      <c r="H23" s="402"/>
      <c r="I23" s="403"/>
      <c r="J23" s="403"/>
      <c r="K23" s="403"/>
      <c r="L23" s="403"/>
      <c r="M23" s="403"/>
      <c r="N23" s="403"/>
      <c r="O23" s="1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4"/>
    </row>
    <row r="24" spans="1:35" s="1" customFormat="1" ht="15" customHeight="1" thickBot="1">
      <c r="A24" s="18"/>
      <c r="B24" s="18"/>
      <c r="C24" s="1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1" customFormat="1" ht="15" customHeight="1" thickBot="1">
      <c r="A25" s="344" t="s">
        <v>32</v>
      </c>
      <c r="B25" s="41" t="s">
        <v>170</v>
      </c>
      <c r="C25" s="399" t="s">
        <v>171</v>
      </c>
      <c r="D25" s="399"/>
      <c r="E25" s="389"/>
      <c r="F25" s="389"/>
      <c r="G25" s="389"/>
      <c r="H25" s="389"/>
      <c r="I25" s="387"/>
      <c r="J25" s="387"/>
      <c r="K25" s="387"/>
      <c r="L25" s="387"/>
      <c r="M25" s="38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1" customFormat="1" ht="15" customHeight="1" thickBot="1">
      <c r="A26" s="344"/>
      <c r="B26" s="48" t="s">
        <v>172</v>
      </c>
      <c r="C26" s="390" t="s">
        <v>173</v>
      </c>
      <c r="D26" s="390"/>
      <c r="E26" s="383"/>
      <c r="F26" s="383"/>
      <c r="G26" s="383"/>
      <c r="H26" s="383"/>
      <c r="I26" s="384"/>
      <c r="J26" s="384"/>
      <c r="K26" s="384"/>
      <c r="L26" s="384"/>
      <c r="M26" s="384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s="1" customFormat="1" ht="15" customHeight="1" thickBot="1">
      <c r="A27" s="344"/>
      <c r="B27" s="48" t="s">
        <v>174</v>
      </c>
      <c r="C27" s="390" t="s">
        <v>175</v>
      </c>
      <c r="D27" s="390"/>
      <c r="E27" s="404"/>
      <c r="F27" s="404"/>
      <c r="G27" s="404"/>
      <c r="H27" s="404"/>
      <c r="I27" s="405"/>
      <c r="J27" s="405"/>
      <c r="K27" s="405"/>
      <c r="L27" s="405"/>
      <c r="M27" s="405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s="1" customFormat="1" ht="31.5" customHeight="1" thickBot="1">
      <c r="A28" s="344"/>
      <c r="B28" s="50" t="s">
        <v>176</v>
      </c>
      <c r="C28" s="401" t="s">
        <v>105</v>
      </c>
      <c r="D28" s="401"/>
      <c r="E28" s="409"/>
      <c r="F28" s="409"/>
      <c r="G28" s="409"/>
      <c r="H28" s="409"/>
      <c r="I28" s="410"/>
      <c r="J28" s="410"/>
      <c r="K28" s="410"/>
      <c r="L28" s="410"/>
      <c r="M28" s="41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H16:AH17"/>
    <mergeCell ref="AI16:AI17"/>
    <mergeCell ref="AJ16:AJ17"/>
    <mergeCell ref="A10:A11"/>
    <mergeCell ref="D10:D11"/>
    <mergeCell ref="E10:E11"/>
    <mergeCell ref="AH10:AH11"/>
    <mergeCell ref="AI10:AI11"/>
    <mergeCell ref="AJ10:AJ11"/>
    <mergeCell ref="A16:A17"/>
    <mergeCell ref="A1:AJ3"/>
    <mergeCell ref="A4:A5"/>
    <mergeCell ref="D4:D5"/>
    <mergeCell ref="E4:E5"/>
    <mergeCell ref="AH4:AH5"/>
    <mergeCell ref="AI4:AI5"/>
    <mergeCell ref="AJ4:AJ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56"/>
  <sheetViews>
    <sheetView zoomScale="120" zoomScaleNormal="120" zoomScalePageLayoutView="0" workbookViewId="0" topLeftCell="A1">
      <selection activeCell="AI24" sqref="AI24"/>
    </sheetView>
  </sheetViews>
  <sheetFormatPr defaultColWidth="3.28125" defaultRowHeight="12" customHeight="1"/>
  <cols>
    <col min="1" max="1" width="6.140625" style="22" customWidth="1"/>
    <col min="2" max="2" width="17.7109375" style="22" customWidth="1"/>
    <col min="3" max="3" width="10.140625" style="53" customWidth="1"/>
    <col min="4" max="4" width="6.7109375" style="22" customWidth="1"/>
    <col min="5" max="31" width="3.28125" style="22" customWidth="1"/>
    <col min="32" max="35" width="3.28125" style="54" customWidth="1"/>
    <col min="36" max="16384" width="3.28125" style="22" customWidth="1"/>
  </cols>
  <sheetData>
    <row r="1" spans="1:35" s="211" customFormat="1" ht="12" customHeight="1" thickBot="1">
      <c r="A1" s="444" t="s">
        <v>400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</row>
    <row r="2" spans="1:35" s="211" customFormat="1" ht="12" customHeight="1" thickBot="1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</row>
    <row r="3" spans="1:35" s="211" customFormat="1" ht="28.5" customHeight="1" thickBot="1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</row>
    <row r="4" spans="1:35" ht="12" customHeight="1">
      <c r="A4" s="452" t="s">
        <v>0</v>
      </c>
      <c r="B4" s="454" t="s">
        <v>1</v>
      </c>
      <c r="C4" s="192" t="s">
        <v>3</v>
      </c>
      <c r="D4" s="445" t="s">
        <v>4</v>
      </c>
      <c r="E4" s="290">
        <v>1</v>
      </c>
      <c r="F4" s="230">
        <v>2</v>
      </c>
      <c r="G4" s="230">
        <v>3</v>
      </c>
      <c r="H4" s="230">
        <v>4</v>
      </c>
      <c r="I4" s="230">
        <v>5</v>
      </c>
      <c r="J4" s="230">
        <v>6</v>
      </c>
      <c r="K4" s="230">
        <v>7</v>
      </c>
      <c r="L4" s="230">
        <v>8</v>
      </c>
      <c r="M4" s="230">
        <v>9</v>
      </c>
      <c r="N4" s="230">
        <v>10</v>
      </c>
      <c r="O4" s="230">
        <v>11</v>
      </c>
      <c r="P4" s="230">
        <v>12</v>
      </c>
      <c r="Q4" s="230">
        <v>13</v>
      </c>
      <c r="R4" s="230">
        <v>14</v>
      </c>
      <c r="S4" s="230">
        <v>15</v>
      </c>
      <c r="T4" s="230">
        <v>16</v>
      </c>
      <c r="U4" s="230">
        <v>17</v>
      </c>
      <c r="V4" s="230">
        <v>18</v>
      </c>
      <c r="W4" s="230">
        <v>19</v>
      </c>
      <c r="X4" s="230">
        <v>20</v>
      </c>
      <c r="Y4" s="230">
        <v>21</v>
      </c>
      <c r="Z4" s="230">
        <v>22</v>
      </c>
      <c r="AA4" s="230">
        <v>23</v>
      </c>
      <c r="AB4" s="230">
        <v>24</v>
      </c>
      <c r="AC4" s="230">
        <v>25</v>
      </c>
      <c r="AD4" s="230">
        <v>26</v>
      </c>
      <c r="AE4" s="230">
        <v>27</v>
      </c>
      <c r="AF4" s="242">
        <v>28</v>
      </c>
      <c r="AG4" s="447" t="s">
        <v>5</v>
      </c>
      <c r="AH4" s="449" t="s">
        <v>6</v>
      </c>
      <c r="AI4" s="450" t="s">
        <v>7</v>
      </c>
    </row>
    <row r="5" spans="1:35" ht="12" customHeight="1" thickBot="1">
      <c r="A5" s="453"/>
      <c r="B5" s="455"/>
      <c r="C5" s="218" t="s">
        <v>301</v>
      </c>
      <c r="D5" s="446"/>
      <c r="E5" s="219" t="s">
        <v>10</v>
      </c>
      <c r="F5" s="220" t="s">
        <v>11</v>
      </c>
      <c r="G5" s="220" t="s">
        <v>11</v>
      </c>
      <c r="H5" s="220" t="s">
        <v>12</v>
      </c>
      <c r="I5" s="220" t="s">
        <v>12</v>
      </c>
      <c r="J5" s="220" t="s">
        <v>13</v>
      </c>
      <c r="K5" s="220" t="s">
        <v>12</v>
      </c>
      <c r="L5" s="220" t="s">
        <v>10</v>
      </c>
      <c r="M5" s="220" t="s">
        <v>11</v>
      </c>
      <c r="N5" s="220" t="s">
        <v>11</v>
      </c>
      <c r="O5" s="220" t="s">
        <v>12</v>
      </c>
      <c r="P5" s="220" t="s">
        <v>12</v>
      </c>
      <c r="Q5" s="220" t="s">
        <v>13</v>
      </c>
      <c r="R5" s="220" t="s">
        <v>12</v>
      </c>
      <c r="S5" s="220" t="s">
        <v>10</v>
      </c>
      <c r="T5" s="220" t="s">
        <v>11</v>
      </c>
      <c r="U5" s="220" t="s">
        <v>11</v>
      </c>
      <c r="V5" s="220" t="s">
        <v>12</v>
      </c>
      <c r="W5" s="220" t="s">
        <v>12</v>
      </c>
      <c r="X5" s="220" t="s">
        <v>13</v>
      </c>
      <c r="Y5" s="220" t="s">
        <v>12</v>
      </c>
      <c r="Z5" s="220" t="s">
        <v>10</v>
      </c>
      <c r="AA5" s="220" t="s">
        <v>11</v>
      </c>
      <c r="AB5" s="220" t="s">
        <v>11</v>
      </c>
      <c r="AC5" s="220" t="s">
        <v>12</v>
      </c>
      <c r="AD5" s="220" t="s">
        <v>12</v>
      </c>
      <c r="AE5" s="220" t="s">
        <v>13</v>
      </c>
      <c r="AF5" s="221" t="s">
        <v>12</v>
      </c>
      <c r="AG5" s="448"/>
      <c r="AH5" s="376"/>
      <c r="AI5" s="451"/>
    </row>
    <row r="6" spans="1:35" ht="18" customHeight="1">
      <c r="A6" s="153" t="s">
        <v>111</v>
      </c>
      <c r="B6" s="232" t="s">
        <v>112</v>
      </c>
      <c r="C6" s="233" t="s">
        <v>291</v>
      </c>
      <c r="D6" s="234" t="s">
        <v>323</v>
      </c>
      <c r="E6" s="237" t="s">
        <v>356</v>
      </c>
      <c r="F6" s="238" t="s">
        <v>356</v>
      </c>
      <c r="G6" s="238" t="s">
        <v>356</v>
      </c>
      <c r="H6" s="238" t="s">
        <v>356</v>
      </c>
      <c r="I6" s="325" t="s">
        <v>357</v>
      </c>
      <c r="J6" s="325" t="s">
        <v>357</v>
      </c>
      <c r="K6" s="238" t="s">
        <v>356</v>
      </c>
      <c r="L6" s="238" t="s">
        <v>356</v>
      </c>
      <c r="M6" s="238" t="s">
        <v>356</v>
      </c>
      <c r="N6" s="238" t="s">
        <v>356</v>
      </c>
      <c r="O6" s="238" t="s">
        <v>356</v>
      </c>
      <c r="P6" s="325" t="s">
        <v>414</v>
      </c>
      <c r="Q6" s="325" t="s">
        <v>357</v>
      </c>
      <c r="R6" s="238" t="s">
        <v>356</v>
      </c>
      <c r="S6" s="238" t="s">
        <v>356</v>
      </c>
      <c r="T6" s="238" t="s">
        <v>356</v>
      </c>
      <c r="U6" s="238" t="s">
        <v>356</v>
      </c>
      <c r="V6" s="238" t="s">
        <v>356</v>
      </c>
      <c r="W6" s="325" t="s">
        <v>414</v>
      </c>
      <c r="X6" s="325" t="s">
        <v>357</v>
      </c>
      <c r="Y6" s="238" t="s">
        <v>356</v>
      </c>
      <c r="Z6" s="238" t="s">
        <v>356</v>
      </c>
      <c r="AA6" s="238" t="s">
        <v>356</v>
      </c>
      <c r="AB6" s="238" t="s">
        <v>356</v>
      </c>
      <c r="AC6" s="238" t="s">
        <v>356</v>
      </c>
      <c r="AD6" s="325" t="s">
        <v>414</v>
      </c>
      <c r="AE6" s="325" t="s">
        <v>357</v>
      </c>
      <c r="AF6" s="239" t="s">
        <v>356</v>
      </c>
      <c r="AG6" s="235">
        <v>120</v>
      </c>
      <c r="AH6" s="236">
        <f>AG6+AI6</f>
        <v>138</v>
      </c>
      <c r="AI6" s="301">
        <v>18</v>
      </c>
    </row>
    <row r="7" spans="1:35" ht="12" customHeight="1">
      <c r="A7" s="85" t="s">
        <v>114</v>
      </c>
      <c r="B7" s="107" t="s">
        <v>115</v>
      </c>
      <c r="C7" s="105" t="s">
        <v>116</v>
      </c>
      <c r="D7" s="139" t="s">
        <v>300</v>
      </c>
      <c r="E7" s="240" t="s">
        <v>356</v>
      </c>
      <c r="F7" s="231" t="s">
        <v>356</v>
      </c>
      <c r="G7" s="231" t="s">
        <v>356</v>
      </c>
      <c r="H7" s="231" t="s">
        <v>356</v>
      </c>
      <c r="I7" s="326" t="s">
        <v>357</v>
      </c>
      <c r="J7" s="326" t="s">
        <v>357</v>
      </c>
      <c r="K7" s="231" t="s">
        <v>356</v>
      </c>
      <c r="L7" s="231" t="s">
        <v>356</v>
      </c>
      <c r="M7" s="231" t="s">
        <v>359</v>
      </c>
      <c r="N7" s="231" t="s">
        <v>356</v>
      </c>
      <c r="O7" s="231" t="s">
        <v>356</v>
      </c>
      <c r="P7" s="326" t="s">
        <v>357</v>
      </c>
      <c r="Q7" s="326" t="s">
        <v>357</v>
      </c>
      <c r="R7" s="231" t="s">
        <v>359</v>
      </c>
      <c r="S7" s="231" t="s">
        <v>356</v>
      </c>
      <c r="T7" s="231" t="s">
        <v>356</v>
      </c>
      <c r="U7" s="231" t="s">
        <v>356</v>
      </c>
      <c r="V7" s="231" t="s">
        <v>356</v>
      </c>
      <c r="W7" s="326" t="s">
        <v>357</v>
      </c>
      <c r="X7" s="326" t="s">
        <v>357</v>
      </c>
      <c r="Y7" s="231" t="s">
        <v>356</v>
      </c>
      <c r="Z7" s="231" t="s">
        <v>356</v>
      </c>
      <c r="AA7" s="231" t="s">
        <v>356</v>
      </c>
      <c r="AB7" s="231" t="s">
        <v>356</v>
      </c>
      <c r="AC7" s="231" t="s">
        <v>359</v>
      </c>
      <c r="AD7" s="326" t="s">
        <v>357</v>
      </c>
      <c r="AE7" s="326" t="s">
        <v>357</v>
      </c>
      <c r="AF7" s="241" t="s">
        <v>356</v>
      </c>
      <c r="AG7" s="30">
        <v>120</v>
      </c>
      <c r="AH7" s="31">
        <f>AG7+AI7</f>
        <v>120</v>
      </c>
      <c r="AI7" s="287">
        <v>0</v>
      </c>
    </row>
    <row r="8" spans="1:35" ht="12" customHeight="1" thickBot="1">
      <c r="A8" s="85" t="s">
        <v>117</v>
      </c>
      <c r="B8" s="108" t="s">
        <v>211</v>
      </c>
      <c r="C8" s="105" t="s">
        <v>118</v>
      </c>
      <c r="D8" s="139" t="s">
        <v>113</v>
      </c>
      <c r="E8" s="240" t="s">
        <v>356</v>
      </c>
      <c r="F8" s="231" t="s">
        <v>358</v>
      </c>
      <c r="G8" s="231" t="s">
        <v>356</v>
      </c>
      <c r="H8" s="231" t="s">
        <v>356</v>
      </c>
      <c r="I8" s="326" t="s">
        <v>357</v>
      </c>
      <c r="J8" s="326" t="s">
        <v>414</v>
      </c>
      <c r="K8" s="231" t="s">
        <v>356</v>
      </c>
      <c r="L8" s="231" t="s">
        <v>358</v>
      </c>
      <c r="M8" s="231" t="s">
        <v>415</v>
      </c>
      <c r="N8" s="231" t="s">
        <v>356</v>
      </c>
      <c r="O8" s="231" t="s">
        <v>356</v>
      </c>
      <c r="P8" s="326" t="s">
        <v>357</v>
      </c>
      <c r="Q8" s="326" t="s">
        <v>357</v>
      </c>
      <c r="R8" s="231" t="s">
        <v>356</v>
      </c>
      <c r="S8" s="231" t="s">
        <v>358</v>
      </c>
      <c r="T8" s="231" t="s">
        <v>415</v>
      </c>
      <c r="U8" s="231" t="s">
        <v>356</v>
      </c>
      <c r="V8" s="231" t="s">
        <v>356</v>
      </c>
      <c r="W8" s="326" t="s">
        <v>357</v>
      </c>
      <c r="X8" s="326" t="s">
        <v>357</v>
      </c>
      <c r="Y8" s="231" t="s">
        <v>356</v>
      </c>
      <c r="Z8" s="231" t="s">
        <v>358</v>
      </c>
      <c r="AA8" s="231" t="s">
        <v>415</v>
      </c>
      <c r="AB8" s="231" t="s">
        <v>356</v>
      </c>
      <c r="AC8" s="231" t="s">
        <v>356</v>
      </c>
      <c r="AD8" s="326" t="s">
        <v>357</v>
      </c>
      <c r="AE8" s="326" t="s">
        <v>357</v>
      </c>
      <c r="AF8" s="241" t="s">
        <v>414</v>
      </c>
      <c r="AG8" s="30">
        <v>120</v>
      </c>
      <c r="AH8" s="31">
        <f>AG8+AI8</f>
        <v>168</v>
      </c>
      <c r="AI8" s="287">
        <v>48</v>
      </c>
    </row>
    <row r="9" spans="1:35" ht="12" customHeight="1">
      <c r="A9" s="437" t="s">
        <v>0</v>
      </c>
      <c r="B9" s="437" t="s">
        <v>1</v>
      </c>
      <c r="C9" s="121" t="s">
        <v>3</v>
      </c>
      <c r="D9" s="439" t="s">
        <v>4</v>
      </c>
      <c r="E9" s="290">
        <v>1</v>
      </c>
      <c r="F9" s="230">
        <v>2</v>
      </c>
      <c r="G9" s="230">
        <v>3</v>
      </c>
      <c r="H9" s="230">
        <v>4</v>
      </c>
      <c r="I9" s="230">
        <v>5</v>
      </c>
      <c r="J9" s="230">
        <v>6</v>
      </c>
      <c r="K9" s="230">
        <v>7</v>
      </c>
      <c r="L9" s="230">
        <v>8</v>
      </c>
      <c r="M9" s="230">
        <v>9</v>
      </c>
      <c r="N9" s="230">
        <v>10</v>
      </c>
      <c r="O9" s="230">
        <v>11</v>
      </c>
      <c r="P9" s="230">
        <v>12</v>
      </c>
      <c r="Q9" s="230">
        <v>13</v>
      </c>
      <c r="R9" s="230">
        <v>14</v>
      </c>
      <c r="S9" s="230">
        <v>15</v>
      </c>
      <c r="T9" s="230">
        <v>16</v>
      </c>
      <c r="U9" s="230">
        <v>17</v>
      </c>
      <c r="V9" s="230">
        <v>18</v>
      </c>
      <c r="W9" s="230">
        <v>19</v>
      </c>
      <c r="X9" s="230">
        <v>20</v>
      </c>
      <c r="Y9" s="230">
        <v>21</v>
      </c>
      <c r="Z9" s="230">
        <v>22</v>
      </c>
      <c r="AA9" s="230">
        <v>23</v>
      </c>
      <c r="AB9" s="230">
        <v>24</v>
      </c>
      <c r="AC9" s="230">
        <v>25</v>
      </c>
      <c r="AD9" s="230">
        <v>26</v>
      </c>
      <c r="AE9" s="230">
        <v>27</v>
      </c>
      <c r="AF9" s="242">
        <v>28</v>
      </c>
      <c r="AG9" s="447" t="s">
        <v>5</v>
      </c>
      <c r="AH9" s="449" t="s">
        <v>6</v>
      </c>
      <c r="AI9" s="456" t="s">
        <v>7</v>
      </c>
    </row>
    <row r="10" spans="1:35" ht="12" customHeight="1" thickBot="1">
      <c r="A10" s="438"/>
      <c r="B10" s="438"/>
      <c r="C10" s="23" t="s">
        <v>45</v>
      </c>
      <c r="D10" s="440"/>
      <c r="E10" s="328" t="s">
        <v>10</v>
      </c>
      <c r="F10" s="313" t="s">
        <v>11</v>
      </c>
      <c r="G10" s="313" t="s">
        <v>11</v>
      </c>
      <c r="H10" s="313" t="s">
        <v>12</v>
      </c>
      <c r="I10" s="313" t="s">
        <v>12</v>
      </c>
      <c r="J10" s="313" t="s">
        <v>13</v>
      </c>
      <c r="K10" s="313" t="s">
        <v>12</v>
      </c>
      <c r="L10" s="313" t="s">
        <v>10</v>
      </c>
      <c r="M10" s="313" t="s">
        <v>11</v>
      </c>
      <c r="N10" s="313" t="s">
        <v>11</v>
      </c>
      <c r="O10" s="313" t="s">
        <v>12</v>
      </c>
      <c r="P10" s="313" t="s">
        <v>12</v>
      </c>
      <c r="Q10" s="313" t="s">
        <v>13</v>
      </c>
      <c r="R10" s="313" t="s">
        <v>12</v>
      </c>
      <c r="S10" s="313" t="s">
        <v>10</v>
      </c>
      <c r="T10" s="313" t="s">
        <v>11</v>
      </c>
      <c r="U10" s="313" t="s">
        <v>11</v>
      </c>
      <c r="V10" s="313" t="s">
        <v>12</v>
      </c>
      <c r="W10" s="313" t="s">
        <v>12</v>
      </c>
      <c r="X10" s="313" t="s">
        <v>13</v>
      </c>
      <c r="Y10" s="313" t="s">
        <v>12</v>
      </c>
      <c r="Z10" s="313" t="s">
        <v>10</v>
      </c>
      <c r="AA10" s="313" t="s">
        <v>11</v>
      </c>
      <c r="AB10" s="313" t="s">
        <v>11</v>
      </c>
      <c r="AC10" s="313" t="s">
        <v>12</v>
      </c>
      <c r="AD10" s="313" t="s">
        <v>12</v>
      </c>
      <c r="AE10" s="313" t="s">
        <v>13</v>
      </c>
      <c r="AF10" s="329" t="s">
        <v>12</v>
      </c>
      <c r="AG10" s="448"/>
      <c r="AH10" s="376"/>
      <c r="AI10" s="378"/>
    </row>
    <row r="11" spans="1:35" ht="12" customHeight="1">
      <c r="A11" s="85" t="s">
        <v>119</v>
      </c>
      <c r="B11" s="110" t="s">
        <v>120</v>
      </c>
      <c r="C11" s="105" t="s">
        <v>121</v>
      </c>
      <c r="D11" s="119" t="s">
        <v>113</v>
      </c>
      <c r="E11" s="237" t="s">
        <v>356</v>
      </c>
      <c r="F11" s="238" t="s">
        <v>359</v>
      </c>
      <c r="G11" s="238" t="s">
        <v>359</v>
      </c>
      <c r="H11" s="238" t="s">
        <v>359</v>
      </c>
      <c r="I11" s="325" t="s">
        <v>358</v>
      </c>
      <c r="J11" s="325" t="s">
        <v>357</v>
      </c>
      <c r="K11" s="238" t="s">
        <v>359</v>
      </c>
      <c r="L11" s="238" t="s">
        <v>356</v>
      </c>
      <c r="M11" s="238" t="s">
        <v>356</v>
      </c>
      <c r="N11" s="238" t="s">
        <v>414</v>
      </c>
      <c r="O11" s="238" t="s">
        <v>356</v>
      </c>
      <c r="P11" s="325" t="s">
        <v>357</v>
      </c>
      <c r="Q11" s="325" t="s">
        <v>358</v>
      </c>
      <c r="R11" s="238" t="s">
        <v>356</v>
      </c>
      <c r="S11" s="238" t="s">
        <v>414</v>
      </c>
      <c r="T11" s="238" t="s">
        <v>356</v>
      </c>
      <c r="U11" s="238" t="s">
        <v>356</v>
      </c>
      <c r="V11" s="238" t="s">
        <v>414</v>
      </c>
      <c r="W11" s="325" t="s">
        <v>357</v>
      </c>
      <c r="X11" s="325" t="s">
        <v>357</v>
      </c>
      <c r="Y11" s="238" t="s">
        <v>356</v>
      </c>
      <c r="Z11" s="238" t="s">
        <v>414</v>
      </c>
      <c r="AA11" s="238" t="s">
        <v>356</v>
      </c>
      <c r="AB11" s="238" t="s">
        <v>356</v>
      </c>
      <c r="AC11" s="238" t="s">
        <v>356</v>
      </c>
      <c r="AD11" s="325" t="s">
        <v>357</v>
      </c>
      <c r="AE11" s="325" t="s">
        <v>415</v>
      </c>
      <c r="AF11" s="239" t="s">
        <v>356</v>
      </c>
      <c r="AG11" s="30">
        <v>120</v>
      </c>
      <c r="AH11" s="31">
        <f>AG11+AI11</f>
        <v>156</v>
      </c>
      <c r="AI11" s="287">
        <v>36</v>
      </c>
    </row>
    <row r="12" spans="1:35" ht="12" customHeight="1">
      <c r="A12" s="85" t="s">
        <v>417</v>
      </c>
      <c r="B12" s="110" t="s">
        <v>416</v>
      </c>
      <c r="C12" s="105" t="s">
        <v>121</v>
      </c>
      <c r="D12" s="119" t="s">
        <v>113</v>
      </c>
      <c r="E12" s="240" t="s">
        <v>414</v>
      </c>
      <c r="F12" s="231" t="s">
        <v>356</v>
      </c>
      <c r="G12" s="231" t="s">
        <v>414</v>
      </c>
      <c r="H12" s="231" t="s">
        <v>356</v>
      </c>
      <c r="I12" s="326" t="s">
        <v>415</v>
      </c>
      <c r="J12" s="326" t="s">
        <v>357</v>
      </c>
      <c r="K12" s="231" t="s">
        <v>356</v>
      </c>
      <c r="L12" s="231" t="s">
        <v>356</v>
      </c>
      <c r="M12" s="231" t="s">
        <v>414</v>
      </c>
      <c r="N12" s="231" t="s">
        <v>356</v>
      </c>
      <c r="O12" s="231" t="s">
        <v>356</v>
      </c>
      <c r="P12" s="326" t="s">
        <v>357</v>
      </c>
      <c r="Q12" s="326" t="s">
        <v>415</v>
      </c>
      <c r="R12" s="231" t="s">
        <v>356</v>
      </c>
      <c r="S12" s="231" t="s">
        <v>356</v>
      </c>
      <c r="T12" s="231" t="s">
        <v>414</v>
      </c>
      <c r="U12" s="231" t="s">
        <v>356</v>
      </c>
      <c r="V12" s="231" t="s">
        <v>356</v>
      </c>
      <c r="W12" s="326" t="s">
        <v>358</v>
      </c>
      <c r="X12" s="326" t="s">
        <v>357</v>
      </c>
      <c r="Y12" s="231" t="s">
        <v>356</v>
      </c>
      <c r="Z12" s="231" t="s">
        <v>356</v>
      </c>
      <c r="AA12" s="231" t="s">
        <v>356</v>
      </c>
      <c r="AB12" s="231" t="s">
        <v>356</v>
      </c>
      <c r="AC12" s="231" t="s">
        <v>356</v>
      </c>
      <c r="AD12" s="326" t="s">
        <v>357</v>
      </c>
      <c r="AE12" s="326" t="s">
        <v>358</v>
      </c>
      <c r="AF12" s="241" t="s">
        <v>356</v>
      </c>
      <c r="AG12" s="30">
        <v>120</v>
      </c>
      <c r="AH12" s="31">
        <f>AG12+AI12</f>
        <v>168</v>
      </c>
      <c r="AI12" s="287">
        <v>48</v>
      </c>
    </row>
    <row r="13" spans="1:35" ht="12" customHeight="1">
      <c r="A13" s="85" t="s">
        <v>122</v>
      </c>
      <c r="B13" s="107" t="s">
        <v>210</v>
      </c>
      <c r="C13" s="105" t="s">
        <v>121</v>
      </c>
      <c r="D13" s="119" t="s">
        <v>182</v>
      </c>
      <c r="E13" s="240" t="s">
        <v>10</v>
      </c>
      <c r="F13" s="231" t="s">
        <v>10</v>
      </c>
      <c r="G13" s="231" t="s">
        <v>418</v>
      </c>
      <c r="H13" s="231" t="s">
        <v>10</v>
      </c>
      <c r="I13" s="326" t="s">
        <v>357</v>
      </c>
      <c r="J13" s="326" t="s">
        <v>415</v>
      </c>
      <c r="K13" s="231" t="s">
        <v>10</v>
      </c>
      <c r="L13" s="231" t="s">
        <v>418</v>
      </c>
      <c r="M13" s="231" t="s">
        <v>10</v>
      </c>
      <c r="N13" s="231" t="s">
        <v>10</v>
      </c>
      <c r="O13" s="231" t="s">
        <v>10</v>
      </c>
      <c r="P13" s="326" t="s">
        <v>358</v>
      </c>
      <c r="Q13" s="326" t="s">
        <v>357</v>
      </c>
      <c r="R13" s="231" t="s">
        <v>418</v>
      </c>
      <c r="S13" s="231" t="s">
        <v>10</v>
      </c>
      <c r="T13" s="231" t="s">
        <v>10</v>
      </c>
      <c r="U13" s="231" t="s">
        <v>10</v>
      </c>
      <c r="V13" s="231" t="s">
        <v>10</v>
      </c>
      <c r="W13" s="326" t="s">
        <v>357</v>
      </c>
      <c r="X13" s="326" t="s">
        <v>358</v>
      </c>
      <c r="Y13" s="231" t="s">
        <v>10</v>
      </c>
      <c r="Z13" s="231" t="s">
        <v>10</v>
      </c>
      <c r="AA13" s="231" t="s">
        <v>10</v>
      </c>
      <c r="AB13" s="231" t="s">
        <v>418</v>
      </c>
      <c r="AC13" s="231" t="s">
        <v>10</v>
      </c>
      <c r="AD13" s="326" t="s">
        <v>415</v>
      </c>
      <c r="AE13" s="326" t="s">
        <v>357</v>
      </c>
      <c r="AF13" s="241" t="s">
        <v>10</v>
      </c>
      <c r="AG13" s="30">
        <v>120</v>
      </c>
      <c r="AH13" s="31">
        <f>AG13+AI13</f>
        <v>168</v>
      </c>
      <c r="AI13" s="287">
        <v>48</v>
      </c>
    </row>
    <row r="14" spans="1:35" ht="12" customHeight="1" thickBot="1">
      <c r="A14" s="85" t="s">
        <v>123</v>
      </c>
      <c r="B14" s="107" t="s">
        <v>124</v>
      </c>
      <c r="C14" s="105" t="s">
        <v>121</v>
      </c>
      <c r="D14" s="119" t="s">
        <v>182</v>
      </c>
      <c r="E14" s="273" t="s">
        <v>10</v>
      </c>
      <c r="F14" s="274" t="s">
        <v>10</v>
      </c>
      <c r="G14" s="274" t="s">
        <v>10</v>
      </c>
      <c r="H14" s="274" t="s">
        <v>10</v>
      </c>
      <c r="I14" s="332" t="s">
        <v>357</v>
      </c>
      <c r="J14" s="332" t="s">
        <v>418</v>
      </c>
      <c r="K14" s="274" t="s">
        <v>10</v>
      </c>
      <c r="L14" s="274" t="s">
        <v>10</v>
      </c>
      <c r="M14" s="274" t="s">
        <v>10</v>
      </c>
      <c r="N14" s="274" t="s">
        <v>10</v>
      </c>
      <c r="O14" s="274" t="s">
        <v>10</v>
      </c>
      <c r="P14" s="332" t="s">
        <v>358</v>
      </c>
      <c r="Q14" s="332" t="s">
        <v>357</v>
      </c>
      <c r="R14" s="274" t="s">
        <v>418</v>
      </c>
      <c r="S14" s="274" t="s">
        <v>10</v>
      </c>
      <c r="T14" s="274" t="s">
        <v>10</v>
      </c>
      <c r="U14" s="274" t="s">
        <v>10</v>
      </c>
      <c r="V14" s="274" t="s">
        <v>10</v>
      </c>
      <c r="W14" s="332" t="s">
        <v>357</v>
      </c>
      <c r="X14" s="332" t="s">
        <v>358</v>
      </c>
      <c r="Y14" s="274" t="s">
        <v>418</v>
      </c>
      <c r="Z14" s="274" t="s">
        <v>10</v>
      </c>
      <c r="AA14" s="274" t="s">
        <v>10</v>
      </c>
      <c r="AB14" s="274" t="s">
        <v>10</v>
      </c>
      <c r="AC14" s="274" t="s">
        <v>418</v>
      </c>
      <c r="AD14" s="332" t="s">
        <v>415</v>
      </c>
      <c r="AE14" s="332" t="s">
        <v>357</v>
      </c>
      <c r="AF14" s="275" t="s">
        <v>418</v>
      </c>
      <c r="AG14" s="30">
        <v>120</v>
      </c>
      <c r="AH14" s="31">
        <f>AG14+AI14</f>
        <v>162</v>
      </c>
      <c r="AI14" s="287">
        <v>42</v>
      </c>
    </row>
    <row r="15" spans="1:35" ht="12" customHeight="1">
      <c r="A15" s="437" t="s">
        <v>0</v>
      </c>
      <c r="B15" s="437" t="s">
        <v>1</v>
      </c>
      <c r="C15" s="121" t="s">
        <v>3</v>
      </c>
      <c r="D15" s="439" t="s">
        <v>4</v>
      </c>
      <c r="E15" s="330">
        <v>1</v>
      </c>
      <c r="F15" s="289">
        <v>2</v>
      </c>
      <c r="G15" s="289">
        <v>3</v>
      </c>
      <c r="H15" s="289">
        <v>4</v>
      </c>
      <c r="I15" s="289">
        <v>5</v>
      </c>
      <c r="J15" s="289">
        <v>6</v>
      </c>
      <c r="K15" s="289">
        <v>7</v>
      </c>
      <c r="L15" s="289">
        <v>8</v>
      </c>
      <c r="M15" s="289">
        <v>9</v>
      </c>
      <c r="N15" s="289">
        <v>10</v>
      </c>
      <c r="O15" s="289">
        <v>11</v>
      </c>
      <c r="P15" s="289">
        <v>12</v>
      </c>
      <c r="Q15" s="289">
        <v>13</v>
      </c>
      <c r="R15" s="289">
        <v>14</v>
      </c>
      <c r="S15" s="289">
        <v>15</v>
      </c>
      <c r="T15" s="289">
        <v>16</v>
      </c>
      <c r="U15" s="289">
        <v>17</v>
      </c>
      <c r="V15" s="289">
        <v>18</v>
      </c>
      <c r="W15" s="289">
        <v>19</v>
      </c>
      <c r="X15" s="289">
        <v>20</v>
      </c>
      <c r="Y15" s="289">
        <v>21</v>
      </c>
      <c r="Z15" s="289">
        <v>22</v>
      </c>
      <c r="AA15" s="289">
        <v>23</v>
      </c>
      <c r="AB15" s="289">
        <v>24</v>
      </c>
      <c r="AC15" s="289">
        <v>25</v>
      </c>
      <c r="AD15" s="289">
        <v>26</v>
      </c>
      <c r="AE15" s="289">
        <v>27</v>
      </c>
      <c r="AF15" s="331">
        <v>28</v>
      </c>
      <c r="AG15" s="447" t="s">
        <v>5</v>
      </c>
      <c r="AH15" s="449" t="s">
        <v>6</v>
      </c>
      <c r="AI15" s="456" t="s">
        <v>7</v>
      </c>
    </row>
    <row r="16" spans="1:35" ht="12" customHeight="1" thickBot="1">
      <c r="A16" s="438"/>
      <c r="B16" s="438"/>
      <c r="C16" s="23" t="s">
        <v>45</v>
      </c>
      <c r="D16" s="440"/>
      <c r="E16" s="219" t="s">
        <v>10</v>
      </c>
      <c r="F16" s="220" t="s">
        <v>11</v>
      </c>
      <c r="G16" s="220" t="s">
        <v>11</v>
      </c>
      <c r="H16" s="220" t="s">
        <v>12</v>
      </c>
      <c r="I16" s="220" t="s">
        <v>12</v>
      </c>
      <c r="J16" s="220" t="s">
        <v>13</v>
      </c>
      <c r="K16" s="220" t="s">
        <v>12</v>
      </c>
      <c r="L16" s="220" t="s">
        <v>10</v>
      </c>
      <c r="M16" s="220" t="s">
        <v>11</v>
      </c>
      <c r="N16" s="220" t="s">
        <v>11</v>
      </c>
      <c r="O16" s="220" t="s">
        <v>12</v>
      </c>
      <c r="P16" s="220" t="s">
        <v>12</v>
      </c>
      <c r="Q16" s="220" t="s">
        <v>13</v>
      </c>
      <c r="R16" s="220" t="s">
        <v>12</v>
      </c>
      <c r="S16" s="220" t="s">
        <v>10</v>
      </c>
      <c r="T16" s="220" t="s">
        <v>11</v>
      </c>
      <c r="U16" s="220" t="s">
        <v>11</v>
      </c>
      <c r="V16" s="220" t="s">
        <v>12</v>
      </c>
      <c r="W16" s="220" t="s">
        <v>12</v>
      </c>
      <c r="X16" s="220" t="s">
        <v>13</v>
      </c>
      <c r="Y16" s="220" t="s">
        <v>12</v>
      </c>
      <c r="Z16" s="220" t="s">
        <v>10</v>
      </c>
      <c r="AA16" s="220" t="s">
        <v>11</v>
      </c>
      <c r="AB16" s="220" t="s">
        <v>11</v>
      </c>
      <c r="AC16" s="220" t="s">
        <v>12</v>
      </c>
      <c r="AD16" s="220" t="s">
        <v>12</v>
      </c>
      <c r="AE16" s="220" t="s">
        <v>13</v>
      </c>
      <c r="AF16" s="221" t="s">
        <v>12</v>
      </c>
      <c r="AG16" s="448"/>
      <c r="AH16" s="376"/>
      <c r="AI16" s="378"/>
    </row>
    <row r="17" spans="1:35" ht="12" customHeight="1">
      <c r="A17" s="85" t="s">
        <v>127</v>
      </c>
      <c r="B17" s="109" t="s">
        <v>280</v>
      </c>
      <c r="C17" s="105" t="s">
        <v>121</v>
      </c>
      <c r="D17" s="119" t="s">
        <v>190</v>
      </c>
      <c r="E17" s="237" t="s">
        <v>357</v>
      </c>
      <c r="F17" s="238" t="s">
        <v>420</v>
      </c>
      <c r="G17" s="238" t="s">
        <v>357</v>
      </c>
      <c r="H17" s="238" t="s">
        <v>366</v>
      </c>
      <c r="I17" s="325" t="s">
        <v>357</v>
      </c>
      <c r="J17" s="325" t="s">
        <v>420</v>
      </c>
      <c r="K17" s="238" t="s">
        <v>357</v>
      </c>
      <c r="L17" s="238" t="s">
        <v>366</v>
      </c>
      <c r="M17" s="238" t="s">
        <v>357</v>
      </c>
      <c r="N17" s="238" t="s">
        <v>420</v>
      </c>
      <c r="O17" s="238" t="s">
        <v>357</v>
      </c>
      <c r="P17" s="325" t="s">
        <v>420</v>
      </c>
      <c r="Q17" s="325" t="s">
        <v>357</v>
      </c>
      <c r="R17" s="238" t="s">
        <v>366</v>
      </c>
      <c r="S17" s="238" t="s">
        <v>357</v>
      </c>
      <c r="T17" s="238" t="s">
        <v>366</v>
      </c>
      <c r="U17" s="238" t="s">
        <v>357</v>
      </c>
      <c r="V17" s="238" t="s">
        <v>366</v>
      </c>
      <c r="W17" s="325" t="s">
        <v>357</v>
      </c>
      <c r="X17" s="325" t="s">
        <v>366</v>
      </c>
      <c r="Y17" s="238" t="s">
        <v>357</v>
      </c>
      <c r="Z17" s="238" t="s">
        <v>366</v>
      </c>
      <c r="AA17" s="238" t="s">
        <v>357</v>
      </c>
      <c r="AB17" s="238" t="s">
        <v>366</v>
      </c>
      <c r="AC17" s="238" t="s">
        <v>357</v>
      </c>
      <c r="AD17" s="325" t="s">
        <v>366</v>
      </c>
      <c r="AE17" s="325" t="s">
        <v>357</v>
      </c>
      <c r="AF17" s="239" t="s">
        <v>366</v>
      </c>
      <c r="AG17" s="30">
        <v>120</v>
      </c>
      <c r="AH17" s="31">
        <f>AI17+AG17</f>
        <v>168</v>
      </c>
      <c r="AI17" s="287">
        <v>48</v>
      </c>
    </row>
    <row r="18" spans="1:35" ht="12" customHeight="1">
      <c r="A18" s="85" t="s">
        <v>126</v>
      </c>
      <c r="B18" s="110" t="s">
        <v>278</v>
      </c>
      <c r="C18" s="105" t="s">
        <v>121</v>
      </c>
      <c r="D18" s="119" t="s">
        <v>190</v>
      </c>
      <c r="E18" s="291" t="s">
        <v>357</v>
      </c>
      <c r="F18" s="292" t="s">
        <v>366</v>
      </c>
      <c r="G18" s="292" t="s">
        <v>357</v>
      </c>
      <c r="H18" s="292" t="s">
        <v>366</v>
      </c>
      <c r="I18" s="327" t="s">
        <v>357</v>
      </c>
      <c r="J18" s="327" t="s">
        <v>366</v>
      </c>
      <c r="K18" s="292" t="s">
        <v>357</v>
      </c>
      <c r="L18" s="292" t="s">
        <v>366</v>
      </c>
      <c r="M18" s="292" t="s">
        <v>357</v>
      </c>
      <c r="N18" s="292" t="s">
        <v>366</v>
      </c>
      <c r="O18" s="292" t="s">
        <v>357</v>
      </c>
      <c r="P18" s="327" t="s">
        <v>366</v>
      </c>
      <c r="Q18" s="327" t="s">
        <v>357</v>
      </c>
      <c r="R18" s="292" t="s">
        <v>366</v>
      </c>
      <c r="S18" s="292" t="s">
        <v>357</v>
      </c>
      <c r="T18" s="292" t="s">
        <v>420</v>
      </c>
      <c r="U18" s="292" t="s">
        <v>357</v>
      </c>
      <c r="V18" s="292" t="s">
        <v>366</v>
      </c>
      <c r="W18" s="327" t="s">
        <v>357</v>
      </c>
      <c r="X18" s="327" t="s">
        <v>420</v>
      </c>
      <c r="Y18" s="292" t="s">
        <v>357</v>
      </c>
      <c r="Z18" s="292" t="s">
        <v>366</v>
      </c>
      <c r="AA18" s="292" t="s">
        <v>357</v>
      </c>
      <c r="AB18" s="292" t="s">
        <v>420</v>
      </c>
      <c r="AC18" s="292" t="s">
        <v>357</v>
      </c>
      <c r="AD18" s="327" t="s">
        <v>420</v>
      </c>
      <c r="AE18" s="327" t="s">
        <v>357</v>
      </c>
      <c r="AF18" s="293" t="s">
        <v>366</v>
      </c>
      <c r="AG18" s="30">
        <v>120</v>
      </c>
      <c r="AH18" s="31">
        <f>AI18+AG18</f>
        <v>168</v>
      </c>
      <c r="AI18" s="287">
        <v>48</v>
      </c>
    </row>
    <row r="19" spans="1:35" ht="12" customHeight="1">
      <c r="A19" s="85" t="s">
        <v>396</v>
      </c>
      <c r="B19" s="111" t="s">
        <v>279</v>
      </c>
      <c r="C19" s="105" t="s">
        <v>121</v>
      </c>
      <c r="D19" s="119" t="s">
        <v>190</v>
      </c>
      <c r="E19" s="240" t="s">
        <v>366</v>
      </c>
      <c r="F19" s="231" t="s">
        <v>357</v>
      </c>
      <c r="G19" s="231" t="s">
        <v>366</v>
      </c>
      <c r="H19" s="231" t="s">
        <v>357</v>
      </c>
      <c r="I19" s="326" t="s">
        <v>366</v>
      </c>
      <c r="J19" s="326" t="s">
        <v>357</v>
      </c>
      <c r="K19" s="231" t="s">
        <v>366</v>
      </c>
      <c r="L19" s="231" t="s">
        <v>357</v>
      </c>
      <c r="M19" s="231" t="s">
        <v>420</v>
      </c>
      <c r="N19" s="231" t="s">
        <v>357</v>
      </c>
      <c r="O19" s="231" t="s">
        <v>366</v>
      </c>
      <c r="P19" s="326" t="s">
        <v>357</v>
      </c>
      <c r="Q19" s="326" t="s">
        <v>366</v>
      </c>
      <c r="R19" s="231" t="s">
        <v>357</v>
      </c>
      <c r="S19" s="231" t="s">
        <v>366</v>
      </c>
      <c r="T19" s="231" t="s">
        <v>357</v>
      </c>
      <c r="U19" s="231" t="s">
        <v>366</v>
      </c>
      <c r="V19" s="231" t="s">
        <v>357</v>
      </c>
      <c r="W19" s="326" t="s">
        <v>421</v>
      </c>
      <c r="X19" s="326" t="s">
        <v>357</v>
      </c>
      <c r="Y19" s="231" t="s">
        <v>366</v>
      </c>
      <c r="Z19" s="231" t="s">
        <v>357</v>
      </c>
      <c r="AA19" s="231" t="s">
        <v>420</v>
      </c>
      <c r="AB19" s="231" t="s">
        <v>357</v>
      </c>
      <c r="AC19" s="231" t="s">
        <v>366</v>
      </c>
      <c r="AD19" s="326" t="s">
        <v>357</v>
      </c>
      <c r="AE19" s="326" t="s">
        <v>420</v>
      </c>
      <c r="AF19" s="241" t="s">
        <v>357</v>
      </c>
      <c r="AG19" s="30">
        <v>120</v>
      </c>
      <c r="AH19" s="31">
        <f>AI19+AG19</f>
        <v>174</v>
      </c>
      <c r="AI19" s="287">
        <v>54</v>
      </c>
    </row>
    <row r="20" spans="1:35" ht="12" customHeight="1" thickBot="1">
      <c r="A20" s="85" t="s">
        <v>125</v>
      </c>
      <c r="B20" s="106" t="s">
        <v>277</v>
      </c>
      <c r="C20" s="105" t="s">
        <v>121</v>
      </c>
      <c r="D20" s="119" t="s">
        <v>190</v>
      </c>
      <c r="E20" s="240" t="s">
        <v>366</v>
      </c>
      <c r="F20" s="231" t="s">
        <v>357</v>
      </c>
      <c r="G20" s="231" t="s">
        <v>420</v>
      </c>
      <c r="H20" s="231" t="s">
        <v>357</v>
      </c>
      <c r="I20" s="326" t="s">
        <v>366</v>
      </c>
      <c r="J20" s="326" t="s">
        <v>357</v>
      </c>
      <c r="K20" s="231" t="s">
        <v>366</v>
      </c>
      <c r="L20" s="231" t="s">
        <v>357</v>
      </c>
      <c r="M20" s="231" t="s">
        <v>366</v>
      </c>
      <c r="N20" s="231" t="s">
        <v>357</v>
      </c>
      <c r="O20" s="231" t="s">
        <v>366</v>
      </c>
      <c r="P20" s="326" t="s">
        <v>357</v>
      </c>
      <c r="Q20" s="326" t="s">
        <v>420</v>
      </c>
      <c r="R20" s="231" t="s">
        <v>357</v>
      </c>
      <c r="S20" s="231" t="s">
        <v>420</v>
      </c>
      <c r="T20" s="231" t="s">
        <v>357</v>
      </c>
      <c r="U20" s="231" t="s">
        <v>366</v>
      </c>
      <c r="V20" s="231" t="s">
        <v>357</v>
      </c>
      <c r="W20" s="326" t="s">
        <v>422</v>
      </c>
      <c r="X20" s="326" t="s">
        <v>357</v>
      </c>
      <c r="Y20" s="231" t="s">
        <v>366</v>
      </c>
      <c r="Z20" s="231" t="s">
        <v>357</v>
      </c>
      <c r="AA20" s="231" t="s">
        <v>366</v>
      </c>
      <c r="AB20" s="231" t="s">
        <v>357</v>
      </c>
      <c r="AC20" s="231" t="s">
        <v>366</v>
      </c>
      <c r="AD20" s="326" t="s">
        <v>357</v>
      </c>
      <c r="AE20" s="326" t="s">
        <v>366</v>
      </c>
      <c r="AF20" s="241" t="s">
        <v>357</v>
      </c>
      <c r="AG20" s="30">
        <v>120</v>
      </c>
      <c r="AH20" s="31">
        <f>AI20+AG20</f>
        <v>174</v>
      </c>
      <c r="AI20" s="302">
        <v>54</v>
      </c>
    </row>
    <row r="21" spans="1:35" ht="12" customHeight="1">
      <c r="A21" s="437" t="s">
        <v>0</v>
      </c>
      <c r="B21" s="437" t="s">
        <v>1</v>
      </c>
      <c r="C21" s="121" t="s">
        <v>3</v>
      </c>
      <c r="D21" s="439" t="s">
        <v>4</v>
      </c>
      <c r="E21" s="290">
        <v>1</v>
      </c>
      <c r="F21" s="230">
        <v>2</v>
      </c>
      <c r="G21" s="230">
        <v>3</v>
      </c>
      <c r="H21" s="230">
        <v>4</v>
      </c>
      <c r="I21" s="230">
        <v>5</v>
      </c>
      <c r="J21" s="230">
        <v>6</v>
      </c>
      <c r="K21" s="230">
        <v>7</v>
      </c>
      <c r="L21" s="230">
        <v>8</v>
      </c>
      <c r="M21" s="230">
        <v>9</v>
      </c>
      <c r="N21" s="230">
        <v>10</v>
      </c>
      <c r="O21" s="230">
        <v>11</v>
      </c>
      <c r="P21" s="230">
        <v>12</v>
      </c>
      <c r="Q21" s="230">
        <v>13</v>
      </c>
      <c r="R21" s="230">
        <v>14</v>
      </c>
      <c r="S21" s="230">
        <v>15</v>
      </c>
      <c r="T21" s="230">
        <v>16</v>
      </c>
      <c r="U21" s="230">
        <v>17</v>
      </c>
      <c r="V21" s="230">
        <v>18</v>
      </c>
      <c r="W21" s="230">
        <v>19</v>
      </c>
      <c r="X21" s="230">
        <v>20</v>
      </c>
      <c r="Y21" s="230">
        <v>21</v>
      </c>
      <c r="Z21" s="230">
        <v>22</v>
      </c>
      <c r="AA21" s="230">
        <v>23</v>
      </c>
      <c r="AB21" s="230">
        <v>24</v>
      </c>
      <c r="AC21" s="230">
        <v>25</v>
      </c>
      <c r="AD21" s="230">
        <v>26</v>
      </c>
      <c r="AE21" s="230">
        <v>27</v>
      </c>
      <c r="AF21" s="242">
        <v>28</v>
      </c>
      <c r="AG21" s="447" t="s">
        <v>5</v>
      </c>
      <c r="AH21" s="449" t="s">
        <v>6</v>
      </c>
      <c r="AI21" s="450" t="s">
        <v>7</v>
      </c>
    </row>
    <row r="22" spans="1:35" ht="12" customHeight="1" thickBot="1">
      <c r="A22" s="438"/>
      <c r="B22" s="438"/>
      <c r="C22" s="23" t="s">
        <v>45</v>
      </c>
      <c r="D22" s="440"/>
      <c r="E22" s="219" t="s">
        <v>10</v>
      </c>
      <c r="F22" s="220" t="s">
        <v>11</v>
      </c>
      <c r="G22" s="220" t="s">
        <v>11</v>
      </c>
      <c r="H22" s="220" t="s">
        <v>12</v>
      </c>
      <c r="I22" s="220" t="s">
        <v>12</v>
      </c>
      <c r="J22" s="220" t="s">
        <v>13</v>
      </c>
      <c r="K22" s="220" t="s">
        <v>12</v>
      </c>
      <c r="L22" s="220" t="s">
        <v>10</v>
      </c>
      <c r="M22" s="220" t="s">
        <v>11</v>
      </c>
      <c r="N22" s="220" t="s">
        <v>11</v>
      </c>
      <c r="O22" s="220" t="s">
        <v>12</v>
      </c>
      <c r="P22" s="220" t="s">
        <v>12</v>
      </c>
      <c r="Q22" s="220" t="s">
        <v>13</v>
      </c>
      <c r="R22" s="220" t="s">
        <v>12</v>
      </c>
      <c r="S22" s="220" t="s">
        <v>10</v>
      </c>
      <c r="T22" s="220" t="s">
        <v>11</v>
      </c>
      <c r="U22" s="220" t="s">
        <v>11</v>
      </c>
      <c r="V22" s="220" t="s">
        <v>12</v>
      </c>
      <c r="W22" s="220" t="s">
        <v>12</v>
      </c>
      <c r="X22" s="220" t="s">
        <v>13</v>
      </c>
      <c r="Y22" s="220" t="s">
        <v>12</v>
      </c>
      <c r="Z22" s="220" t="s">
        <v>10</v>
      </c>
      <c r="AA22" s="220" t="s">
        <v>11</v>
      </c>
      <c r="AB22" s="220" t="s">
        <v>11</v>
      </c>
      <c r="AC22" s="220" t="s">
        <v>12</v>
      </c>
      <c r="AD22" s="220" t="s">
        <v>12</v>
      </c>
      <c r="AE22" s="220" t="s">
        <v>13</v>
      </c>
      <c r="AF22" s="221" t="s">
        <v>12</v>
      </c>
      <c r="AG22" s="448"/>
      <c r="AH22" s="376"/>
      <c r="AI22" s="451"/>
    </row>
    <row r="23" spans="1:35" ht="12" customHeight="1" thickBot="1">
      <c r="A23" s="85" t="s">
        <v>128</v>
      </c>
      <c r="B23" s="106" t="s">
        <v>212</v>
      </c>
      <c r="C23" s="105" t="s">
        <v>129</v>
      </c>
      <c r="D23" s="119" t="s">
        <v>113</v>
      </c>
      <c r="E23" s="441" t="s">
        <v>419</v>
      </c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3"/>
      <c r="AG23" s="30">
        <v>120</v>
      </c>
      <c r="AH23" s="303">
        <v>0</v>
      </c>
      <c r="AI23" s="301">
        <v>0</v>
      </c>
    </row>
    <row r="24" spans="1:35" ht="12" customHeight="1">
      <c r="A24" s="85"/>
      <c r="B24" s="106"/>
      <c r="C24" s="105"/>
      <c r="D24" s="119"/>
      <c r="E24" s="237"/>
      <c r="F24" s="238"/>
      <c r="G24" s="238"/>
      <c r="H24" s="238"/>
      <c r="I24" s="325"/>
      <c r="J24" s="325"/>
      <c r="K24" s="238"/>
      <c r="L24" s="238"/>
      <c r="M24" s="238"/>
      <c r="N24" s="238"/>
      <c r="O24" s="238"/>
      <c r="P24" s="325"/>
      <c r="Q24" s="325"/>
      <c r="R24" s="238"/>
      <c r="S24" s="238"/>
      <c r="T24" s="238"/>
      <c r="U24" s="238"/>
      <c r="V24" s="238"/>
      <c r="W24" s="325"/>
      <c r="X24" s="325"/>
      <c r="Y24" s="238"/>
      <c r="Z24" s="238"/>
      <c r="AA24" s="238"/>
      <c r="AB24" s="238"/>
      <c r="AC24" s="238"/>
      <c r="AD24" s="325"/>
      <c r="AE24" s="325"/>
      <c r="AF24" s="239"/>
      <c r="AG24" s="30"/>
      <c r="AH24" s="31"/>
      <c r="AI24" s="287"/>
    </row>
    <row r="25" spans="3:35" ht="12" customHeight="1" thickBot="1"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44"/>
      <c r="AH25" s="46"/>
      <c r="AI25" s="103"/>
    </row>
    <row r="26" spans="1:36" ht="12" customHeight="1" thickBot="1">
      <c r="A26" s="347" t="s">
        <v>15</v>
      </c>
      <c r="B26" s="41" t="s">
        <v>16</v>
      </c>
      <c r="C26" s="399" t="s">
        <v>17</v>
      </c>
      <c r="D26" s="399"/>
      <c r="E26" s="389" t="s">
        <v>18</v>
      </c>
      <c r="F26" s="389"/>
      <c r="G26" s="389"/>
      <c r="H26" s="389"/>
      <c r="I26" s="387" t="s">
        <v>19</v>
      </c>
      <c r="J26" s="387"/>
      <c r="K26" s="387"/>
      <c r="L26" s="387"/>
      <c r="M26" s="387"/>
      <c r="N26" s="42"/>
      <c r="O26" s="42"/>
      <c r="P26" s="42"/>
      <c r="Q26" s="42"/>
      <c r="R26" s="42"/>
      <c r="S26" s="43"/>
      <c r="T26" s="400"/>
      <c r="U26" s="400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4"/>
      <c r="AG26" s="46"/>
      <c r="AH26" s="46"/>
      <c r="AI26" s="46"/>
      <c r="AJ26" s="47"/>
    </row>
    <row r="27" spans="1:35" s="49" customFormat="1" ht="12" customHeight="1" thickBot="1">
      <c r="A27" s="347"/>
      <c r="B27" s="48" t="s">
        <v>20</v>
      </c>
      <c r="C27" s="390" t="s">
        <v>21</v>
      </c>
      <c r="D27" s="390"/>
      <c r="E27" s="357" t="s">
        <v>325</v>
      </c>
      <c r="F27" s="357"/>
      <c r="G27" s="357"/>
      <c r="H27" s="357"/>
      <c r="I27" s="384" t="s">
        <v>324</v>
      </c>
      <c r="J27" s="384"/>
      <c r="K27" s="384"/>
      <c r="L27" s="384"/>
      <c r="M27" s="384"/>
      <c r="N27" s="44"/>
      <c r="O27" s="44"/>
      <c r="P27" s="44"/>
      <c r="Q27" s="44"/>
      <c r="R27" s="44"/>
      <c r="S27" s="43"/>
      <c r="T27" s="400"/>
      <c r="U27" s="400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4"/>
      <c r="AG27" s="46"/>
      <c r="AH27" s="46"/>
      <c r="AI27" s="46"/>
    </row>
    <row r="28" spans="1:35" s="49" customFormat="1" ht="12" customHeight="1" thickBot="1">
      <c r="A28" s="347"/>
      <c r="B28" s="48" t="s">
        <v>24</v>
      </c>
      <c r="C28" s="390" t="s">
        <v>25</v>
      </c>
      <c r="D28" s="390"/>
      <c r="E28" s="404" t="s">
        <v>26</v>
      </c>
      <c r="F28" s="404"/>
      <c r="G28" s="404"/>
      <c r="H28" s="404"/>
      <c r="I28" s="405" t="s">
        <v>27</v>
      </c>
      <c r="J28" s="405"/>
      <c r="K28" s="405"/>
      <c r="L28" s="405"/>
      <c r="M28" s="405"/>
      <c r="N28" s="44"/>
      <c r="O28" s="44"/>
      <c r="P28" s="44"/>
      <c r="Q28" s="44"/>
      <c r="R28" s="44"/>
      <c r="S28" s="43"/>
      <c r="T28" s="386"/>
      <c r="U28" s="386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6"/>
      <c r="AH28" s="46"/>
      <c r="AI28" s="46"/>
    </row>
    <row r="29" spans="1:36" ht="29.25" customHeight="1" thickBot="1">
      <c r="A29" s="347"/>
      <c r="B29" s="50" t="s">
        <v>28</v>
      </c>
      <c r="C29" s="401" t="s">
        <v>130</v>
      </c>
      <c r="D29" s="401"/>
      <c r="E29" s="402" t="s">
        <v>30</v>
      </c>
      <c r="F29" s="402"/>
      <c r="G29" s="402"/>
      <c r="H29" s="402"/>
      <c r="I29" s="403" t="s">
        <v>31</v>
      </c>
      <c r="J29" s="403"/>
      <c r="K29" s="403"/>
      <c r="L29" s="403"/>
      <c r="M29" s="403"/>
      <c r="N29" s="51"/>
      <c r="O29" s="51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7"/>
    </row>
    <row r="30" spans="1:35" ht="12" customHeight="1" thickBot="1">
      <c r="A30" s="52"/>
      <c r="B30" s="51"/>
      <c r="C30" s="52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</row>
    <row r="31" spans="1:35" ht="12" customHeight="1" thickBot="1">
      <c r="A31" s="344" t="s">
        <v>32</v>
      </c>
      <c r="B31" s="41" t="s">
        <v>131</v>
      </c>
      <c r="C31" s="399" t="s">
        <v>132</v>
      </c>
      <c r="D31" s="399"/>
      <c r="E31" s="389"/>
      <c r="F31" s="389"/>
      <c r="G31" s="389"/>
      <c r="H31" s="389"/>
      <c r="I31" s="387"/>
      <c r="J31" s="387"/>
      <c r="K31" s="387"/>
      <c r="L31" s="387"/>
      <c r="M31" s="387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</row>
    <row r="32" spans="1:35" ht="12" customHeight="1" thickBot="1">
      <c r="A32" s="344"/>
      <c r="B32" s="48" t="s">
        <v>133</v>
      </c>
      <c r="C32" s="390" t="s">
        <v>134</v>
      </c>
      <c r="D32" s="390"/>
      <c r="E32" s="383"/>
      <c r="F32" s="383"/>
      <c r="G32" s="383"/>
      <c r="H32" s="383"/>
      <c r="I32" s="384"/>
      <c r="J32" s="384"/>
      <c r="K32" s="384"/>
      <c r="L32" s="384"/>
      <c r="M32" s="384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</row>
    <row r="33" spans="1:35" ht="12" customHeight="1" thickBot="1">
      <c r="A33" s="344"/>
      <c r="B33" s="48" t="s">
        <v>135</v>
      </c>
      <c r="C33" s="385" t="s">
        <v>136</v>
      </c>
      <c r="D33" s="385"/>
      <c r="E33" s="404"/>
      <c r="F33" s="404"/>
      <c r="G33" s="404"/>
      <c r="H33" s="404"/>
      <c r="I33" s="405"/>
      <c r="J33" s="405"/>
      <c r="K33" s="405"/>
      <c r="L33" s="405"/>
      <c r="M33" s="405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</row>
    <row r="34" spans="1:35" ht="29.25" customHeight="1" thickBot="1">
      <c r="A34" s="344"/>
      <c r="B34" s="50" t="s">
        <v>137</v>
      </c>
      <c r="C34" s="385"/>
      <c r="D34" s="385"/>
      <c r="E34" s="409"/>
      <c r="F34" s="409"/>
      <c r="G34" s="409"/>
      <c r="H34" s="409"/>
      <c r="I34" s="410"/>
      <c r="J34" s="410"/>
      <c r="K34" s="410"/>
      <c r="L34" s="410"/>
      <c r="M34" s="41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</row>
    <row r="35" spans="1:35" ht="12" customHeight="1">
      <c r="A35" s="51"/>
      <c r="B35" s="51"/>
      <c r="C35" s="52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</row>
    <row r="36" spans="1:35" ht="12" customHeight="1">
      <c r="A36" s="51"/>
      <c r="B36" s="51"/>
      <c r="C36" s="52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</row>
    <row r="37" spans="1:35" ht="12" customHeight="1">
      <c r="A37" s="51"/>
      <c r="B37" s="51"/>
      <c r="C37" s="52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</row>
    <row r="38" spans="1:35" ht="12" customHeight="1">
      <c r="A38" s="51"/>
      <c r="B38" s="51"/>
      <c r="C38" s="5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</row>
    <row r="39" spans="1:35" ht="12" customHeight="1">
      <c r="A39" s="51"/>
      <c r="B39" s="51"/>
      <c r="C39" s="5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</row>
    <row r="40" spans="1:35" ht="12" customHeight="1">
      <c r="A40" s="51"/>
      <c r="B40" s="51"/>
      <c r="C40" s="5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</row>
    <row r="41" spans="1:35" ht="12" customHeight="1">
      <c r="A41" s="51"/>
      <c r="B41" s="51"/>
      <c r="C41" s="52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</row>
    <row r="42" spans="1:35" ht="12" customHeight="1">
      <c r="A42" s="51"/>
      <c r="B42" s="51"/>
      <c r="C42" s="52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</row>
    <row r="43" spans="1:35" ht="12" customHeight="1">
      <c r="A43" s="51"/>
      <c r="B43" s="51"/>
      <c r="C43" s="52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ht="12" customHeight="1">
      <c r="A44" s="51"/>
      <c r="B44" s="51"/>
      <c r="C44" s="52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ht="12" customHeight="1">
      <c r="A45" s="51"/>
      <c r="B45" s="51"/>
      <c r="C45" s="52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ht="12" customHeight="1">
      <c r="A46" s="51"/>
      <c r="B46" s="51"/>
      <c r="C46" s="52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ht="12" customHeight="1">
      <c r="A47" s="51"/>
      <c r="B47" s="51"/>
      <c r="C47" s="52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ht="12" customHeight="1">
      <c r="A48" s="51"/>
      <c r="B48" s="51"/>
      <c r="C48" s="52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ht="12" customHeight="1">
      <c r="A49" s="51"/>
      <c r="B49" s="51"/>
      <c r="C49" s="52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ht="12" customHeight="1">
      <c r="A50" s="51"/>
      <c r="B50" s="51"/>
      <c r="C50" s="52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ht="12" customHeight="1">
      <c r="A51" s="51"/>
      <c r="B51" s="51"/>
      <c r="C51" s="52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ht="12" customHeight="1">
      <c r="A52" s="51"/>
      <c r="B52" s="51"/>
      <c r="C52" s="52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ht="12" customHeight="1">
      <c r="A53" s="51"/>
      <c r="B53" s="51"/>
      <c r="C53" s="52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ht="12" customHeight="1">
      <c r="A54" s="51"/>
      <c r="B54" s="51"/>
      <c r="C54" s="52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ht="12" customHeight="1">
      <c r="A55" s="51"/>
      <c r="B55" s="51"/>
      <c r="C55" s="52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ht="12" customHeight="1">
      <c r="A56" s="51"/>
      <c r="B56" s="51"/>
      <c r="C56" s="52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ht="12" customHeight="1">
      <c r="A57" s="51"/>
      <c r="B57" s="51"/>
      <c r="C57" s="52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ht="12" customHeight="1">
      <c r="A58" s="51"/>
      <c r="B58" s="51"/>
      <c r="C58" s="52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ht="12" customHeight="1">
      <c r="A59" s="51"/>
      <c r="B59" s="51"/>
      <c r="C59" s="52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ht="12" customHeight="1">
      <c r="A60" s="51"/>
      <c r="B60" s="51"/>
      <c r="C60" s="52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ht="12" customHeight="1">
      <c r="A61" s="51"/>
      <c r="B61" s="51"/>
      <c r="C61" s="52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ht="12" customHeight="1">
      <c r="A62" s="51"/>
      <c r="B62" s="51"/>
      <c r="C62" s="52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ht="12" customHeight="1">
      <c r="A63" s="51"/>
      <c r="B63" s="51"/>
      <c r="C63" s="52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ht="12" customHeight="1">
      <c r="A64" s="51"/>
      <c r="B64" s="51"/>
      <c r="C64" s="52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ht="12" customHeight="1">
      <c r="A65" s="51"/>
      <c r="B65" s="51"/>
      <c r="C65" s="52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ht="12" customHeight="1">
      <c r="A66" s="51"/>
      <c r="B66" s="51"/>
      <c r="C66" s="52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ht="12" customHeight="1">
      <c r="A67" s="51"/>
      <c r="B67" s="51"/>
      <c r="C67" s="52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ht="12" customHeight="1">
      <c r="A68" s="51"/>
      <c r="B68" s="51"/>
      <c r="C68" s="52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ht="12" customHeight="1">
      <c r="A69" s="51"/>
      <c r="B69" s="51"/>
      <c r="C69" s="52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ht="12" customHeight="1">
      <c r="A70" s="51"/>
      <c r="B70" s="51"/>
      <c r="C70" s="52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ht="12" customHeight="1">
      <c r="A71" s="51"/>
      <c r="B71" s="51"/>
      <c r="C71" s="52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ht="12" customHeight="1">
      <c r="A72" s="51"/>
      <c r="B72" s="51"/>
      <c r="C72" s="52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ht="12" customHeight="1">
      <c r="A73" s="51"/>
      <c r="B73" s="51"/>
      <c r="C73" s="52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ht="12" customHeight="1">
      <c r="A74" s="51"/>
      <c r="B74" s="51"/>
      <c r="C74" s="52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ht="12" customHeight="1">
      <c r="A75" s="51"/>
      <c r="B75" s="51"/>
      <c r="C75" s="52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ht="12" customHeight="1">
      <c r="A76" s="51"/>
      <c r="B76" s="51"/>
      <c r="C76" s="52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ht="12" customHeight="1">
      <c r="A77" s="51"/>
      <c r="B77" s="51"/>
      <c r="C77" s="52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ht="12" customHeight="1">
      <c r="A78" s="51"/>
      <c r="B78" s="51"/>
      <c r="C78" s="52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ht="12" customHeight="1">
      <c r="A79" s="51"/>
      <c r="B79" s="51"/>
      <c r="C79" s="52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ht="12" customHeight="1">
      <c r="A80" s="51"/>
      <c r="B80" s="51"/>
      <c r="C80" s="52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ht="12" customHeight="1">
      <c r="A81" s="51"/>
      <c r="B81" s="51"/>
      <c r="C81" s="52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ht="12" customHeight="1">
      <c r="A82" s="51"/>
      <c r="B82" s="51"/>
      <c r="C82" s="52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ht="12" customHeight="1">
      <c r="A83" s="51"/>
      <c r="B83" s="51"/>
      <c r="C83" s="52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ht="12" customHeight="1">
      <c r="A84" s="51"/>
      <c r="B84" s="51"/>
      <c r="C84" s="52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ht="12" customHeight="1">
      <c r="A85" s="51"/>
      <c r="B85" s="51"/>
      <c r="C85" s="52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ht="12" customHeight="1">
      <c r="A86" s="51"/>
      <c r="B86" s="51"/>
      <c r="C86" s="52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ht="12" customHeight="1">
      <c r="A87" s="51"/>
      <c r="B87" s="51"/>
      <c r="C87" s="52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ht="12" customHeight="1">
      <c r="A88" s="51"/>
      <c r="B88" s="51"/>
      <c r="C88" s="52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ht="12" customHeight="1">
      <c r="A89" s="51"/>
      <c r="B89" s="51"/>
      <c r="C89" s="52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ht="12" customHeight="1">
      <c r="A90" s="51"/>
      <c r="B90" s="51"/>
      <c r="C90" s="52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ht="12" customHeight="1">
      <c r="A91" s="51"/>
      <c r="B91" s="51"/>
      <c r="C91" s="52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ht="12" customHeight="1">
      <c r="A92" s="51"/>
      <c r="B92" s="51"/>
      <c r="C92" s="52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ht="12" customHeight="1">
      <c r="A93" s="51"/>
      <c r="B93" s="51"/>
      <c r="C93" s="52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ht="12" customHeight="1">
      <c r="A94" s="51"/>
      <c r="B94" s="51"/>
      <c r="C94" s="52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ht="12" customHeight="1">
      <c r="A95" s="51"/>
      <c r="B95" s="51"/>
      <c r="C95" s="52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ht="12" customHeight="1">
      <c r="A96" s="51"/>
      <c r="B96" s="51"/>
      <c r="C96" s="52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ht="12" customHeight="1">
      <c r="A97" s="51"/>
      <c r="B97" s="51"/>
      <c r="C97" s="52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ht="12" customHeight="1">
      <c r="A98" s="51"/>
      <c r="B98" s="51"/>
      <c r="C98" s="52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ht="12" customHeight="1">
      <c r="A99" s="51"/>
      <c r="B99" s="51"/>
      <c r="C99" s="52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ht="12" customHeight="1">
      <c r="A100" s="51"/>
      <c r="B100" s="51"/>
      <c r="C100" s="52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ht="12" customHeight="1">
      <c r="A101" s="51"/>
      <c r="B101" s="51"/>
      <c r="C101" s="52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ht="12" customHeight="1">
      <c r="A102" s="51"/>
      <c r="B102" s="51"/>
      <c r="C102" s="52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ht="12" customHeight="1">
      <c r="A103" s="51"/>
      <c r="B103" s="51"/>
      <c r="C103" s="52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ht="12" customHeight="1">
      <c r="A104" s="51"/>
      <c r="B104" s="51"/>
      <c r="C104" s="52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ht="12" customHeight="1">
      <c r="A105" s="51"/>
      <c r="B105" s="51"/>
      <c r="C105" s="52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ht="12" customHeight="1">
      <c r="A106" s="51"/>
      <c r="B106" s="51"/>
      <c r="C106" s="52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ht="12" customHeight="1">
      <c r="A107" s="51"/>
      <c r="B107" s="51"/>
      <c r="C107" s="52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ht="12" customHeight="1">
      <c r="A108" s="51"/>
      <c r="B108" s="51"/>
      <c r="C108" s="52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ht="12" customHeight="1">
      <c r="A109" s="51"/>
      <c r="B109" s="51"/>
      <c r="C109" s="52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ht="12" customHeight="1">
      <c r="A110" s="51"/>
      <c r="B110" s="51"/>
      <c r="C110" s="52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ht="12" customHeight="1">
      <c r="A111" s="51"/>
      <c r="B111" s="51"/>
      <c r="C111" s="52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ht="12" customHeight="1">
      <c r="A112" s="51"/>
      <c r="B112" s="51"/>
      <c r="C112" s="52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ht="12" customHeight="1">
      <c r="A113" s="51"/>
      <c r="B113" s="51"/>
      <c r="C113" s="52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ht="12" customHeight="1">
      <c r="A114" s="51"/>
      <c r="B114" s="51"/>
      <c r="C114" s="52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ht="12" customHeight="1">
      <c r="A115" s="51"/>
      <c r="B115" s="51"/>
      <c r="C115" s="52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ht="12" customHeight="1">
      <c r="A116" s="51"/>
      <c r="B116" s="51"/>
      <c r="C116" s="52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ht="12" customHeight="1">
      <c r="A117" s="51"/>
      <c r="B117" s="51"/>
      <c r="C117" s="52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ht="12" customHeight="1">
      <c r="A118" s="51"/>
      <c r="B118" s="51"/>
      <c r="C118" s="52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ht="12" customHeight="1">
      <c r="A119" s="51"/>
      <c r="B119" s="51"/>
      <c r="C119" s="52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ht="12" customHeight="1">
      <c r="A120" s="51"/>
      <c r="B120" s="51"/>
      <c r="C120" s="52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ht="12" customHeight="1">
      <c r="A121" s="51"/>
      <c r="B121" s="51"/>
      <c r="C121" s="52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ht="12" customHeight="1">
      <c r="A122" s="51"/>
      <c r="B122" s="51"/>
      <c r="C122" s="52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ht="12" customHeight="1">
      <c r="A123" s="51"/>
      <c r="B123" s="51"/>
      <c r="C123" s="52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ht="12" customHeight="1">
      <c r="A124" s="51"/>
      <c r="B124" s="51"/>
      <c r="C124" s="52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ht="12" customHeight="1">
      <c r="A125" s="51"/>
      <c r="B125" s="51"/>
      <c r="C125" s="52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ht="12" customHeight="1">
      <c r="A126" s="51"/>
      <c r="B126" s="51"/>
      <c r="C126" s="52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ht="12" customHeight="1">
      <c r="A127" s="51"/>
      <c r="B127" s="51"/>
      <c r="C127" s="52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ht="12" customHeight="1">
      <c r="A128" s="51"/>
      <c r="B128" s="51"/>
      <c r="C128" s="52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ht="12" customHeight="1">
      <c r="A129" s="51"/>
      <c r="B129" s="51"/>
      <c r="C129" s="52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ht="12" customHeight="1">
      <c r="A130" s="51"/>
      <c r="B130" s="51"/>
      <c r="C130" s="52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ht="12" customHeight="1">
      <c r="A131" s="51"/>
      <c r="B131" s="51"/>
      <c r="C131" s="52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ht="12" customHeight="1">
      <c r="A132" s="51"/>
      <c r="B132" s="51"/>
      <c r="C132" s="52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ht="12" customHeight="1">
      <c r="A133" s="51"/>
      <c r="B133" s="51"/>
      <c r="C133" s="52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ht="12" customHeight="1">
      <c r="A134" s="51"/>
      <c r="B134" s="51"/>
      <c r="C134" s="52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ht="12" customHeight="1">
      <c r="A135" s="51"/>
      <c r="B135" s="51"/>
      <c r="C135" s="52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ht="12" customHeight="1">
      <c r="A136" s="51"/>
      <c r="B136" s="51"/>
      <c r="C136" s="52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ht="12" customHeight="1">
      <c r="A137" s="51"/>
      <c r="B137" s="51"/>
      <c r="C137" s="52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ht="12" customHeight="1">
      <c r="A138" s="51"/>
      <c r="B138" s="51"/>
      <c r="C138" s="52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ht="12" customHeight="1">
      <c r="A139" s="51"/>
      <c r="B139" s="51"/>
      <c r="C139" s="52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ht="12" customHeight="1">
      <c r="A140" s="51"/>
      <c r="B140" s="51"/>
      <c r="C140" s="52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ht="12" customHeight="1">
      <c r="A141" s="51"/>
      <c r="B141" s="51"/>
      <c r="C141" s="52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ht="12" customHeight="1">
      <c r="A142" s="51"/>
      <c r="B142" s="51"/>
      <c r="C142" s="52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ht="12" customHeight="1">
      <c r="A143" s="51"/>
      <c r="B143" s="51"/>
      <c r="C143" s="52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ht="12" customHeight="1">
      <c r="A144" s="51"/>
      <c r="B144" s="51"/>
      <c r="C144" s="52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ht="12" customHeight="1">
      <c r="A145" s="51"/>
      <c r="B145" s="51"/>
      <c r="C145" s="52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ht="12" customHeight="1">
      <c r="A146" s="51"/>
      <c r="B146" s="51"/>
      <c r="C146" s="52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ht="12" customHeight="1">
      <c r="A147" s="51"/>
      <c r="B147" s="51"/>
      <c r="C147" s="52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ht="12" customHeight="1">
      <c r="A148" s="51"/>
      <c r="B148" s="51"/>
      <c r="C148" s="52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ht="12" customHeight="1">
      <c r="A149" s="51"/>
      <c r="B149" s="51"/>
      <c r="C149" s="52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ht="12" customHeight="1">
      <c r="A150" s="51"/>
      <c r="B150" s="51"/>
      <c r="C150" s="52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ht="12" customHeight="1">
      <c r="A151" s="51"/>
      <c r="B151" s="51"/>
      <c r="C151" s="52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ht="12" customHeight="1">
      <c r="A152" s="51"/>
      <c r="B152" s="51"/>
      <c r="C152" s="52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ht="12" customHeight="1">
      <c r="A153" s="51"/>
      <c r="B153" s="51"/>
      <c r="C153" s="52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ht="12" customHeight="1">
      <c r="A154" s="51"/>
      <c r="B154" s="51"/>
      <c r="C154" s="52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ht="12" customHeight="1">
      <c r="A155" s="51"/>
      <c r="B155" s="51"/>
      <c r="C155" s="52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ht="12" customHeight="1">
      <c r="A156" s="51"/>
      <c r="B156" s="51"/>
      <c r="C156" s="52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65529" ht="12.75" customHeight="1"/>
    <row r="65530" ht="12.75" customHeight="1"/>
    <row r="65531" ht="12.75" customHeight="1"/>
  </sheetData>
  <sheetProtection selectLockedCells="1" selectUnlockedCells="1"/>
  <mergeCells count="56">
    <mergeCell ref="AG21:AG22"/>
    <mergeCell ref="AH21:AH22"/>
    <mergeCell ref="AI21:AI22"/>
    <mergeCell ref="AI9:AI10"/>
    <mergeCell ref="AG15:AG16"/>
    <mergeCell ref="AH15:AH16"/>
    <mergeCell ref="AI15:AI16"/>
    <mergeCell ref="AG9:AG10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E33:H33"/>
    <mergeCell ref="I33:M33"/>
    <mergeCell ref="E28:H28"/>
    <mergeCell ref="I28:M28"/>
    <mergeCell ref="T28:U28"/>
    <mergeCell ref="C29:D29"/>
    <mergeCell ref="E29:H29"/>
    <mergeCell ref="I29:M29"/>
    <mergeCell ref="A21:A22"/>
    <mergeCell ref="B21:B22"/>
    <mergeCell ref="I26:M26"/>
    <mergeCell ref="T26:U26"/>
    <mergeCell ref="V26:AE26"/>
    <mergeCell ref="C27:D27"/>
    <mergeCell ref="E27:H27"/>
    <mergeCell ref="I27:M27"/>
    <mergeCell ref="T27:U27"/>
    <mergeCell ref="V27:AE27"/>
    <mergeCell ref="D9:D10"/>
    <mergeCell ref="A4:A5"/>
    <mergeCell ref="B4:B5"/>
    <mergeCell ref="A9:A10"/>
    <mergeCell ref="AH9:AH10"/>
    <mergeCell ref="A26:A29"/>
    <mergeCell ref="C26:D26"/>
    <mergeCell ref="C28:D28"/>
    <mergeCell ref="E26:H26"/>
    <mergeCell ref="B15:B16"/>
    <mergeCell ref="A15:A16"/>
    <mergeCell ref="B9:B10"/>
    <mergeCell ref="D15:D16"/>
    <mergeCell ref="D21:D22"/>
    <mergeCell ref="E23:AF23"/>
    <mergeCell ref="A1:AI3"/>
    <mergeCell ref="D4:D5"/>
    <mergeCell ref="AG4:AG5"/>
    <mergeCell ref="AH4:AH5"/>
    <mergeCell ref="AI4:AI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5"/>
  <sheetViews>
    <sheetView zoomScale="120" zoomScaleNormal="120" zoomScalePageLayoutView="0" workbookViewId="0" topLeftCell="A1">
      <selection activeCell="U15" sqref="U15"/>
    </sheetView>
  </sheetViews>
  <sheetFormatPr defaultColWidth="11.57421875" defaultRowHeight="15" customHeight="1"/>
  <cols>
    <col min="1" max="1" width="7.57421875" style="58" customWidth="1"/>
    <col min="2" max="2" width="20.7109375" style="59" customWidth="1"/>
    <col min="3" max="3" width="11.57421875" style="59" customWidth="1"/>
    <col min="4" max="4" width="9.421875" style="59" customWidth="1"/>
    <col min="5" max="5" width="6.140625" style="60" customWidth="1"/>
    <col min="6" max="33" width="3.28125" style="59" customWidth="1"/>
    <col min="34" max="36" width="3.28125" style="61" customWidth="1"/>
    <col min="37" max="240" width="9.140625" style="59" customWidth="1"/>
  </cols>
  <sheetData>
    <row r="1" spans="1:38" s="62" customFormat="1" ht="15" customHeight="1">
      <c r="A1" s="457" t="s">
        <v>401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67"/>
      <c r="AL1" s="68"/>
    </row>
    <row r="2" spans="1:38" s="62" customFormat="1" ht="15" customHeigh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69"/>
      <c r="AL2" s="70"/>
    </row>
    <row r="3" spans="1:38" s="63" customFormat="1" ht="15" customHeight="1" thickBo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69"/>
      <c r="AL3" s="70"/>
    </row>
    <row r="4" spans="1:38" s="72" customFormat="1" ht="15" customHeight="1">
      <c r="A4" s="467" t="s">
        <v>0</v>
      </c>
      <c r="B4" s="159" t="s">
        <v>1</v>
      </c>
      <c r="C4" s="159" t="s">
        <v>40</v>
      </c>
      <c r="D4" s="207" t="s">
        <v>3</v>
      </c>
      <c r="E4" s="459" t="s">
        <v>4</v>
      </c>
      <c r="F4" s="290">
        <v>1</v>
      </c>
      <c r="G4" s="230">
        <v>2</v>
      </c>
      <c r="H4" s="230">
        <v>3</v>
      </c>
      <c r="I4" s="230">
        <v>4</v>
      </c>
      <c r="J4" s="230">
        <v>5</v>
      </c>
      <c r="K4" s="230">
        <v>6</v>
      </c>
      <c r="L4" s="230">
        <v>7</v>
      </c>
      <c r="M4" s="230">
        <v>8</v>
      </c>
      <c r="N4" s="230">
        <v>9</v>
      </c>
      <c r="O4" s="230">
        <v>10</v>
      </c>
      <c r="P4" s="230">
        <v>11</v>
      </c>
      <c r="Q4" s="230">
        <v>12</v>
      </c>
      <c r="R4" s="230">
        <v>13</v>
      </c>
      <c r="S4" s="230">
        <v>14</v>
      </c>
      <c r="T4" s="230">
        <v>15</v>
      </c>
      <c r="U4" s="230">
        <v>16</v>
      </c>
      <c r="V4" s="230">
        <v>17</v>
      </c>
      <c r="W4" s="230">
        <v>18</v>
      </c>
      <c r="X4" s="230">
        <v>19</v>
      </c>
      <c r="Y4" s="230">
        <v>20</v>
      </c>
      <c r="Z4" s="230">
        <v>21</v>
      </c>
      <c r="AA4" s="230">
        <v>22</v>
      </c>
      <c r="AB4" s="230">
        <v>23</v>
      </c>
      <c r="AC4" s="230">
        <v>24</v>
      </c>
      <c r="AD4" s="230">
        <v>25</v>
      </c>
      <c r="AE4" s="230">
        <v>26</v>
      </c>
      <c r="AF4" s="230">
        <v>27</v>
      </c>
      <c r="AG4" s="242">
        <v>28</v>
      </c>
      <c r="AH4" s="461" t="s">
        <v>5</v>
      </c>
      <c r="AI4" s="463" t="s">
        <v>6</v>
      </c>
      <c r="AJ4" s="465" t="s">
        <v>7</v>
      </c>
      <c r="AK4" s="71"/>
      <c r="AL4" s="71"/>
    </row>
    <row r="5" spans="1:38" s="72" customFormat="1" ht="15" customHeight="1" thickBot="1">
      <c r="A5" s="468"/>
      <c r="B5" s="173" t="s">
        <v>177</v>
      </c>
      <c r="C5" s="173" t="s">
        <v>293</v>
      </c>
      <c r="D5" s="251" t="s">
        <v>45</v>
      </c>
      <c r="E5" s="460"/>
      <c r="F5" s="219" t="s">
        <v>10</v>
      </c>
      <c r="G5" s="220" t="s">
        <v>11</v>
      </c>
      <c r="H5" s="220" t="s">
        <v>11</v>
      </c>
      <c r="I5" s="220" t="s">
        <v>12</v>
      </c>
      <c r="J5" s="220" t="s">
        <v>12</v>
      </c>
      <c r="K5" s="220" t="s">
        <v>13</v>
      </c>
      <c r="L5" s="220" t="s">
        <v>12</v>
      </c>
      <c r="M5" s="220" t="s">
        <v>10</v>
      </c>
      <c r="N5" s="220" t="s">
        <v>11</v>
      </c>
      <c r="O5" s="220" t="s">
        <v>11</v>
      </c>
      <c r="P5" s="220" t="s">
        <v>12</v>
      </c>
      <c r="Q5" s="220" t="s">
        <v>12</v>
      </c>
      <c r="R5" s="220" t="s">
        <v>13</v>
      </c>
      <c r="S5" s="220" t="s">
        <v>12</v>
      </c>
      <c r="T5" s="220" t="s">
        <v>10</v>
      </c>
      <c r="U5" s="220" t="s">
        <v>11</v>
      </c>
      <c r="V5" s="220" t="s">
        <v>11</v>
      </c>
      <c r="W5" s="220" t="s">
        <v>12</v>
      </c>
      <c r="X5" s="220" t="s">
        <v>12</v>
      </c>
      <c r="Y5" s="220" t="s">
        <v>13</v>
      </c>
      <c r="Z5" s="220" t="s">
        <v>12</v>
      </c>
      <c r="AA5" s="220" t="s">
        <v>10</v>
      </c>
      <c r="AB5" s="220" t="s">
        <v>11</v>
      </c>
      <c r="AC5" s="220" t="s">
        <v>11</v>
      </c>
      <c r="AD5" s="220" t="s">
        <v>12</v>
      </c>
      <c r="AE5" s="220" t="s">
        <v>12</v>
      </c>
      <c r="AF5" s="220" t="s">
        <v>13</v>
      </c>
      <c r="AG5" s="221" t="s">
        <v>12</v>
      </c>
      <c r="AH5" s="462"/>
      <c r="AI5" s="464"/>
      <c r="AJ5" s="466"/>
      <c r="AK5" s="71"/>
      <c r="AL5" s="71"/>
    </row>
    <row r="6" spans="1:36" s="72" customFormat="1" ht="15" customHeight="1" thickBot="1">
      <c r="A6" s="170" t="s">
        <v>178</v>
      </c>
      <c r="B6" s="248" t="s">
        <v>179</v>
      </c>
      <c r="C6" s="249">
        <v>4566</v>
      </c>
      <c r="D6" s="250" t="s">
        <v>180</v>
      </c>
      <c r="E6" s="130" t="s">
        <v>300</v>
      </c>
      <c r="F6" s="305" t="s">
        <v>356</v>
      </c>
      <c r="G6" s="171" t="s">
        <v>356</v>
      </c>
      <c r="H6" s="171" t="s">
        <v>356</v>
      </c>
      <c r="I6" s="171" t="s">
        <v>356</v>
      </c>
      <c r="J6" s="489" t="s">
        <v>414</v>
      </c>
      <c r="K6" s="489" t="s">
        <v>357</v>
      </c>
      <c r="L6" s="171" t="s">
        <v>356</v>
      </c>
      <c r="M6" s="171" t="s">
        <v>356</v>
      </c>
      <c r="N6" s="171" t="s">
        <v>356</v>
      </c>
      <c r="O6" s="171" t="s">
        <v>356</v>
      </c>
      <c r="P6" s="171" t="s">
        <v>356</v>
      </c>
      <c r="Q6" s="489" t="s">
        <v>414</v>
      </c>
      <c r="R6" s="489" t="s">
        <v>357</v>
      </c>
      <c r="S6" s="171" t="s">
        <v>356</v>
      </c>
      <c r="T6" s="171" t="s">
        <v>356</v>
      </c>
      <c r="U6" s="171" t="s">
        <v>356</v>
      </c>
      <c r="V6" s="171" t="s">
        <v>356</v>
      </c>
      <c r="W6" s="171" t="s">
        <v>356</v>
      </c>
      <c r="X6" s="489" t="s">
        <v>414</v>
      </c>
      <c r="Y6" s="489" t="s">
        <v>357</v>
      </c>
      <c r="Z6" s="171" t="s">
        <v>356</v>
      </c>
      <c r="AA6" s="171" t="s">
        <v>356</v>
      </c>
      <c r="AB6" s="171" t="s">
        <v>356</v>
      </c>
      <c r="AC6" s="171" t="s">
        <v>356</v>
      </c>
      <c r="AD6" s="171" t="s">
        <v>356</v>
      </c>
      <c r="AE6" s="489" t="s">
        <v>357</v>
      </c>
      <c r="AF6" s="489" t="s">
        <v>357</v>
      </c>
      <c r="AG6" s="304" t="s">
        <v>356</v>
      </c>
      <c r="AH6" s="227">
        <v>120</v>
      </c>
      <c r="AI6" s="228">
        <f>AH6+AJ6</f>
        <v>144</v>
      </c>
      <c r="AJ6" s="229">
        <v>24</v>
      </c>
    </row>
    <row r="7" spans="1:36" s="72" customFormat="1" ht="15" customHeight="1">
      <c r="A7" s="467" t="s">
        <v>0</v>
      </c>
      <c r="B7" s="159" t="s">
        <v>1</v>
      </c>
      <c r="C7" s="159" t="s">
        <v>40</v>
      </c>
      <c r="D7" s="207" t="s">
        <v>3</v>
      </c>
      <c r="E7" s="459" t="s">
        <v>4</v>
      </c>
      <c r="F7" s="290">
        <v>1</v>
      </c>
      <c r="G7" s="230">
        <v>2</v>
      </c>
      <c r="H7" s="230">
        <v>3</v>
      </c>
      <c r="I7" s="230">
        <v>4</v>
      </c>
      <c r="J7" s="230">
        <v>5</v>
      </c>
      <c r="K7" s="230">
        <v>6</v>
      </c>
      <c r="L7" s="230">
        <v>7</v>
      </c>
      <c r="M7" s="230">
        <v>8</v>
      </c>
      <c r="N7" s="230">
        <v>9</v>
      </c>
      <c r="O7" s="230">
        <v>10</v>
      </c>
      <c r="P7" s="230">
        <v>11</v>
      </c>
      <c r="Q7" s="230">
        <v>12</v>
      </c>
      <c r="R7" s="230">
        <v>13</v>
      </c>
      <c r="S7" s="230">
        <v>14</v>
      </c>
      <c r="T7" s="230">
        <v>15</v>
      </c>
      <c r="U7" s="230">
        <v>16</v>
      </c>
      <c r="V7" s="230">
        <v>17</v>
      </c>
      <c r="W7" s="230">
        <v>18</v>
      </c>
      <c r="X7" s="230">
        <v>19</v>
      </c>
      <c r="Y7" s="230">
        <v>20</v>
      </c>
      <c r="Z7" s="230">
        <v>21</v>
      </c>
      <c r="AA7" s="230">
        <v>22</v>
      </c>
      <c r="AB7" s="230">
        <v>23</v>
      </c>
      <c r="AC7" s="230">
        <v>24</v>
      </c>
      <c r="AD7" s="230">
        <v>25</v>
      </c>
      <c r="AE7" s="230">
        <v>26</v>
      </c>
      <c r="AF7" s="230">
        <v>27</v>
      </c>
      <c r="AG7" s="242">
        <v>28</v>
      </c>
      <c r="AH7" s="461" t="s">
        <v>5</v>
      </c>
      <c r="AI7" s="463" t="s">
        <v>6</v>
      </c>
      <c r="AJ7" s="465" t="s">
        <v>7</v>
      </c>
    </row>
    <row r="8" spans="1:38" s="72" customFormat="1" ht="15" customHeight="1" thickBot="1">
      <c r="A8" s="468"/>
      <c r="B8" s="173" t="s">
        <v>181</v>
      </c>
      <c r="C8" s="173" t="s">
        <v>9</v>
      </c>
      <c r="D8" s="251" t="s">
        <v>45</v>
      </c>
      <c r="E8" s="460"/>
      <c r="F8" s="219" t="s">
        <v>10</v>
      </c>
      <c r="G8" s="220" t="s">
        <v>11</v>
      </c>
      <c r="H8" s="220" t="s">
        <v>11</v>
      </c>
      <c r="I8" s="220" t="s">
        <v>12</v>
      </c>
      <c r="J8" s="220" t="s">
        <v>12</v>
      </c>
      <c r="K8" s="220" t="s">
        <v>13</v>
      </c>
      <c r="L8" s="220" t="s">
        <v>12</v>
      </c>
      <c r="M8" s="220" t="s">
        <v>10</v>
      </c>
      <c r="N8" s="220" t="s">
        <v>11</v>
      </c>
      <c r="O8" s="220" t="s">
        <v>11</v>
      </c>
      <c r="P8" s="220" t="s">
        <v>12</v>
      </c>
      <c r="Q8" s="220" t="s">
        <v>12</v>
      </c>
      <c r="R8" s="220" t="s">
        <v>13</v>
      </c>
      <c r="S8" s="220" t="s">
        <v>12</v>
      </c>
      <c r="T8" s="220" t="s">
        <v>10</v>
      </c>
      <c r="U8" s="220" t="s">
        <v>11</v>
      </c>
      <c r="V8" s="220" t="s">
        <v>11</v>
      </c>
      <c r="W8" s="220" t="s">
        <v>12</v>
      </c>
      <c r="X8" s="220" t="s">
        <v>12</v>
      </c>
      <c r="Y8" s="220" t="s">
        <v>13</v>
      </c>
      <c r="Z8" s="220" t="s">
        <v>12</v>
      </c>
      <c r="AA8" s="220" t="s">
        <v>10</v>
      </c>
      <c r="AB8" s="220" t="s">
        <v>11</v>
      </c>
      <c r="AC8" s="220" t="s">
        <v>11</v>
      </c>
      <c r="AD8" s="220" t="s">
        <v>12</v>
      </c>
      <c r="AE8" s="220" t="s">
        <v>12</v>
      </c>
      <c r="AF8" s="220" t="s">
        <v>13</v>
      </c>
      <c r="AG8" s="221" t="s">
        <v>12</v>
      </c>
      <c r="AH8" s="462"/>
      <c r="AI8" s="464"/>
      <c r="AJ8" s="466"/>
      <c r="AK8" s="71"/>
      <c r="AL8" s="71"/>
    </row>
    <row r="9" spans="1:38" s="72" customFormat="1" ht="15" customHeight="1">
      <c r="A9" s="208"/>
      <c r="B9" s="77"/>
      <c r="C9" s="82"/>
      <c r="D9" s="98"/>
      <c r="E9" s="224"/>
      <c r="F9" s="306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222"/>
      <c r="AH9" s="226"/>
      <c r="AI9" s="66"/>
      <c r="AJ9" s="210"/>
      <c r="AK9" s="71"/>
      <c r="AL9" s="71"/>
    </row>
    <row r="10" spans="1:38" s="72" customFormat="1" ht="15" customHeight="1">
      <c r="A10" s="208"/>
      <c r="B10" s="73"/>
      <c r="C10" s="82"/>
      <c r="D10" s="98"/>
      <c r="E10" s="224"/>
      <c r="F10" s="306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222"/>
      <c r="AH10" s="226"/>
      <c r="AI10" s="66"/>
      <c r="AJ10" s="210"/>
      <c r="AK10" s="71"/>
      <c r="AL10" s="71"/>
    </row>
    <row r="11" spans="1:38" s="72" customFormat="1" ht="15" customHeight="1">
      <c r="A11" s="208"/>
      <c r="B11" s="77"/>
      <c r="C11" s="78"/>
      <c r="D11" s="98"/>
      <c r="E11" s="224"/>
      <c r="F11" s="306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222"/>
      <c r="AH11" s="226"/>
      <c r="AI11" s="66"/>
      <c r="AJ11" s="210"/>
      <c r="AK11" s="71"/>
      <c r="AL11" s="71"/>
    </row>
    <row r="12" spans="1:36" s="72" customFormat="1" ht="15" customHeight="1" thickBot="1">
      <c r="A12" s="162"/>
      <c r="B12" s="79"/>
      <c r="C12" s="79"/>
      <c r="D12" s="75"/>
      <c r="E12" s="126"/>
      <c r="F12" s="306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222"/>
      <c r="AH12" s="225"/>
      <c r="AI12" s="76"/>
      <c r="AJ12" s="209"/>
    </row>
    <row r="13" spans="1:36" s="72" customFormat="1" ht="15" customHeight="1">
      <c r="A13" s="470" t="s">
        <v>0</v>
      </c>
      <c r="B13" s="148" t="s">
        <v>1</v>
      </c>
      <c r="C13" s="148" t="s">
        <v>40</v>
      </c>
      <c r="D13" s="149" t="s">
        <v>3</v>
      </c>
      <c r="E13" s="469" t="s">
        <v>4</v>
      </c>
      <c r="F13" s="290">
        <v>1</v>
      </c>
      <c r="G13" s="230">
        <v>2</v>
      </c>
      <c r="H13" s="230">
        <v>3</v>
      </c>
      <c r="I13" s="230">
        <v>4</v>
      </c>
      <c r="J13" s="230">
        <v>5</v>
      </c>
      <c r="K13" s="230">
        <v>6</v>
      </c>
      <c r="L13" s="230">
        <v>7</v>
      </c>
      <c r="M13" s="230">
        <v>8</v>
      </c>
      <c r="N13" s="230">
        <v>9</v>
      </c>
      <c r="O13" s="230">
        <v>10</v>
      </c>
      <c r="P13" s="230">
        <v>11</v>
      </c>
      <c r="Q13" s="230">
        <v>12</v>
      </c>
      <c r="R13" s="230">
        <v>13</v>
      </c>
      <c r="S13" s="230">
        <v>14</v>
      </c>
      <c r="T13" s="230">
        <v>15</v>
      </c>
      <c r="U13" s="230">
        <v>16</v>
      </c>
      <c r="V13" s="230">
        <v>17</v>
      </c>
      <c r="W13" s="230">
        <v>18</v>
      </c>
      <c r="X13" s="230">
        <v>19</v>
      </c>
      <c r="Y13" s="230">
        <v>20</v>
      </c>
      <c r="Z13" s="230">
        <v>21</v>
      </c>
      <c r="AA13" s="230">
        <v>22</v>
      </c>
      <c r="AB13" s="230">
        <v>23</v>
      </c>
      <c r="AC13" s="230">
        <v>24</v>
      </c>
      <c r="AD13" s="230">
        <v>25</v>
      </c>
      <c r="AE13" s="230">
        <v>26</v>
      </c>
      <c r="AF13" s="230">
        <v>27</v>
      </c>
      <c r="AG13" s="242">
        <v>28</v>
      </c>
      <c r="AH13" s="461" t="s">
        <v>5</v>
      </c>
      <c r="AI13" s="463" t="s">
        <v>6</v>
      </c>
      <c r="AJ13" s="465" t="s">
        <v>7</v>
      </c>
    </row>
    <row r="14" spans="1:38" s="72" customFormat="1" ht="15" customHeight="1" thickBot="1">
      <c r="A14" s="468"/>
      <c r="B14" s="173" t="s">
        <v>183</v>
      </c>
      <c r="C14" s="173" t="s">
        <v>292</v>
      </c>
      <c r="D14" s="251" t="s">
        <v>45</v>
      </c>
      <c r="E14" s="460"/>
      <c r="F14" s="219" t="s">
        <v>10</v>
      </c>
      <c r="G14" s="220" t="s">
        <v>11</v>
      </c>
      <c r="H14" s="220" t="s">
        <v>11</v>
      </c>
      <c r="I14" s="220" t="s">
        <v>12</v>
      </c>
      <c r="J14" s="220" t="s">
        <v>12</v>
      </c>
      <c r="K14" s="220" t="s">
        <v>13</v>
      </c>
      <c r="L14" s="220" t="s">
        <v>12</v>
      </c>
      <c r="M14" s="220" t="s">
        <v>10</v>
      </c>
      <c r="N14" s="220" t="s">
        <v>11</v>
      </c>
      <c r="O14" s="220" t="s">
        <v>11</v>
      </c>
      <c r="P14" s="220" t="s">
        <v>12</v>
      </c>
      <c r="Q14" s="220" t="s">
        <v>12</v>
      </c>
      <c r="R14" s="220" t="s">
        <v>13</v>
      </c>
      <c r="S14" s="220" t="s">
        <v>12</v>
      </c>
      <c r="T14" s="220" t="s">
        <v>10</v>
      </c>
      <c r="U14" s="220" t="s">
        <v>11</v>
      </c>
      <c r="V14" s="220" t="s">
        <v>11</v>
      </c>
      <c r="W14" s="220" t="s">
        <v>12</v>
      </c>
      <c r="X14" s="220" t="s">
        <v>12</v>
      </c>
      <c r="Y14" s="220" t="s">
        <v>13</v>
      </c>
      <c r="Z14" s="220" t="s">
        <v>12</v>
      </c>
      <c r="AA14" s="220" t="s">
        <v>10</v>
      </c>
      <c r="AB14" s="220" t="s">
        <v>11</v>
      </c>
      <c r="AC14" s="220" t="s">
        <v>11</v>
      </c>
      <c r="AD14" s="220" t="s">
        <v>12</v>
      </c>
      <c r="AE14" s="220" t="s">
        <v>12</v>
      </c>
      <c r="AF14" s="220" t="s">
        <v>13</v>
      </c>
      <c r="AG14" s="221" t="s">
        <v>12</v>
      </c>
      <c r="AH14" s="462"/>
      <c r="AI14" s="464"/>
      <c r="AJ14" s="466"/>
      <c r="AK14" s="71"/>
      <c r="AL14" s="71"/>
    </row>
    <row r="15" spans="1:36" s="72" customFormat="1" ht="15" customHeight="1" thickBot="1">
      <c r="A15" s="254" t="s">
        <v>184</v>
      </c>
      <c r="B15" s="255" t="s">
        <v>185</v>
      </c>
      <c r="C15" s="256">
        <v>6146</v>
      </c>
      <c r="D15" s="257" t="s">
        <v>186</v>
      </c>
      <c r="E15" s="488" t="s">
        <v>113</v>
      </c>
      <c r="F15" s="487" t="s">
        <v>356</v>
      </c>
      <c r="G15" s="481" t="s">
        <v>356</v>
      </c>
      <c r="H15" s="481" t="s">
        <v>356</v>
      </c>
      <c r="I15" s="482" t="s">
        <v>356</v>
      </c>
      <c r="J15" s="483" t="s">
        <v>357</v>
      </c>
      <c r="K15" s="483" t="s">
        <v>357</v>
      </c>
      <c r="L15" s="482" t="s">
        <v>356</v>
      </c>
      <c r="M15" s="481" t="s">
        <v>356</v>
      </c>
      <c r="N15" s="481" t="s">
        <v>356</v>
      </c>
      <c r="O15" s="481" t="s">
        <v>356</v>
      </c>
      <c r="P15" s="484" t="s">
        <v>356</v>
      </c>
      <c r="Q15" s="483" t="s">
        <v>357</v>
      </c>
      <c r="R15" s="483" t="s">
        <v>357</v>
      </c>
      <c r="S15" s="481" t="s">
        <v>356</v>
      </c>
      <c r="T15" s="481" t="s">
        <v>356</v>
      </c>
      <c r="U15" s="481" t="s">
        <v>356</v>
      </c>
      <c r="V15" s="484" t="s">
        <v>356</v>
      </c>
      <c r="W15" s="481" t="s">
        <v>356</v>
      </c>
      <c r="X15" s="485" t="s">
        <v>357</v>
      </c>
      <c r="Y15" s="483" t="s">
        <v>357</v>
      </c>
      <c r="Z15" s="484" t="s">
        <v>356</v>
      </c>
      <c r="AA15" s="481" t="s">
        <v>356</v>
      </c>
      <c r="AB15" s="481" t="s">
        <v>356</v>
      </c>
      <c r="AC15" s="481" t="s">
        <v>356</v>
      </c>
      <c r="AD15" s="481" t="s">
        <v>356</v>
      </c>
      <c r="AE15" s="483" t="s">
        <v>357</v>
      </c>
      <c r="AF15" s="485" t="s">
        <v>357</v>
      </c>
      <c r="AG15" s="486" t="s">
        <v>356</v>
      </c>
      <c r="AH15" s="258">
        <v>120</v>
      </c>
      <c r="AI15" s="259">
        <f>AH15+AJ15</f>
        <v>120</v>
      </c>
      <c r="AJ15" s="260">
        <v>0</v>
      </c>
    </row>
    <row r="16" spans="2:38" ht="15" customHeight="1" thickBot="1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/>
      <c r="AJ16"/>
      <c r="AK16"/>
      <c r="AL16"/>
    </row>
    <row r="17" spans="1:36" s="1" customFormat="1" ht="15" customHeight="1" thickBot="1">
      <c r="A17" s="347" t="s">
        <v>15</v>
      </c>
      <c r="B17" s="41" t="s">
        <v>16</v>
      </c>
      <c r="C17" s="399" t="s">
        <v>17</v>
      </c>
      <c r="D17" s="399"/>
      <c r="E17" s="389" t="s">
        <v>18</v>
      </c>
      <c r="F17" s="389"/>
      <c r="G17" s="389"/>
      <c r="H17" s="389"/>
      <c r="I17" s="387" t="s">
        <v>19</v>
      </c>
      <c r="J17" s="387"/>
      <c r="K17" s="387"/>
      <c r="L17" s="387"/>
      <c r="M17" s="387"/>
      <c r="N17" s="387"/>
      <c r="O17" s="11"/>
      <c r="P17" s="11"/>
      <c r="Q17" s="11"/>
      <c r="R17" s="11"/>
      <c r="S17" s="12"/>
      <c r="T17" s="346"/>
      <c r="U17" s="346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13"/>
      <c r="AH17" s="9"/>
      <c r="AI17" s="9"/>
      <c r="AJ17" s="14"/>
    </row>
    <row r="18" spans="1:35" s="16" customFormat="1" ht="15" customHeight="1" thickBot="1">
      <c r="A18" s="347"/>
      <c r="B18" s="48" t="s">
        <v>20</v>
      </c>
      <c r="C18" s="390" t="s">
        <v>21</v>
      </c>
      <c r="D18" s="390"/>
      <c r="E18" s="383" t="s">
        <v>22</v>
      </c>
      <c r="F18" s="383"/>
      <c r="G18" s="383"/>
      <c r="H18" s="383"/>
      <c r="I18" s="435" t="s">
        <v>102</v>
      </c>
      <c r="J18" s="435"/>
      <c r="K18" s="435"/>
      <c r="L18" s="435"/>
      <c r="M18" s="435"/>
      <c r="N18" s="435"/>
      <c r="O18" s="8"/>
      <c r="P18" s="8"/>
      <c r="Q18" s="8"/>
      <c r="R18" s="8"/>
      <c r="S18" s="12"/>
      <c r="T18" s="346"/>
      <c r="U18" s="346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9"/>
      <c r="AH18" s="9"/>
      <c r="AI18" s="9"/>
    </row>
    <row r="19" spans="1:35" s="16" customFormat="1" ht="15" customHeight="1" thickBot="1">
      <c r="A19" s="347"/>
      <c r="B19" s="48" t="s">
        <v>24</v>
      </c>
      <c r="C19" s="390" t="s">
        <v>25</v>
      </c>
      <c r="D19" s="390"/>
      <c r="E19" s="404" t="s">
        <v>26</v>
      </c>
      <c r="F19" s="404"/>
      <c r="G19" s="404"/>
      <c r="H19" s="404"/>
      <c r="I19" s="405" t="s">
        <v>27</v>
      </c>
      <c r="J19" s="405"/>
      <c r="K19" s="405"/>
      <c r="L19" s="405"/>
      <c r="M19" s="405"/>
      <c r="N19" s="405"/>
      <c r="O19" s="8"/>
      <c r="P19" s="8"/>
      <c r="Q19" s="8"/>
      <c r="R19" s="8"/>
      <c r="S19" s="12"/>
      <c r="T19" s="366"/>
      <c r="U19" s="366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9"/>
      <c r="AH19" s="9"/>
      <c r="AI19" s="9"/>
    </row>
    <row r="20" spans="1:36" s="1" customFormat="1" ht="26.25" customHeight="1" thickBot="1">
      <c r="A20" s="347"/>
      <c r="B20" s="50" t="s">
        <v>28</v>
      </c>
      <c r="C20" s="401" t="s">
        <v>30</v>
      </c>
      <c r="D20" s="401"/>
      <c r="E20" s="402" t="s">
        <v>19</v>
      </c>
      <c r="F20" s="402"/>
      <c r="G20" s="402"/>
      <c r="H20" s="402"/>
      <c r="I20" s="403" t="s">
        <v>31</v>
      </c>
      <c r="J20" s="403"/>
      <c r="K20" s="403"/>
      <c r="L20" s="403"/>
      <c r="M20" s="403"/>
      <c r="N20" s="403"/>
      <c r="O20" s="1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40" t="s">
        <v>345</v>
      </c>
      <c r="AD20" s="9"/>
      <c r="AE20" s="9"/>
      <c r="AF20" s="9"/>
      <c r="AG20" s="9"/>
      <c r="AH20" s="9"/>
      <c r="AI20" s="9"/>
      <c r="AJ20" s="14"/>
    </row>
    <row r="21" spans="1:35" s="1" customFormat="1" ht="15" customHeight="1" thickBot="1">
      <c r="A21" s="19"/>
      <c r="B21" s="18"/>
      <c r="C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1" customFormat="1" ht="15" customHeight="1" thickBot="1">
      <c r="A22" s="344" t="s">
        <v>32</v>
      </c>
      <c r="B22" s="41" t="s">
        <v>104</v>
      </c>
      <c r="C22" s="399" t="s">
        <v>105</v>
      </c>
      <c r="D22" s="399"/>
      <c r="E22" s="389"/>
      <c r="F22" s="389"/>
      <c r="G22" s="389"/>
      <c r="H22" s="389"/>
      <c r="I22" s="387"/>
      <c r="J22" s="387"/>
      <c r="K22" s="387"/>
      <c r="L22" s="387"/>
      <c r="M22" s="38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1" customFormat="1" ht="15" customHeight="1" thickBot="1">
      <c r="A23" s="344"/>
      <c r="B23" s="48" t="s">
        <v>106</v>
      </c>
      <c r="C23" s="390" t="s">
        <v>107</v>
      </c>
      <c r="D23" s="390"/>
      <c r="E23" s="383"/>
      <c r="F23" s="383"/>
      <c r="G23" s="383"/>
      <c r="H23" s="383"/>
      <c r="I23" s="384"/>
      <c r="J23" s="384"/>
      <c r="K23" s="384"/>
      <c r="L23" s="384"/>
      <c r="M23" s="384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1" customFormat="1" ht="15" customHeight="1" thickBot="1">
      <c r="A24" s="344"/>
      <c r="B24" s="48" t="s">
        <v>108</v>
      </c>
      <c r="C24" s="390"/>
      <c r="D24" s="390"/>
      <c r="E24" s="404"/>
      <c r="F24" s="404"/>
      <c r="G24" s="404"/>
      <c r="H24" s="404"/>
      <c r="I24" s="405"/>
      <c r="J24" s="405"/>
      <c r="K24" s="405"/>
      <c r="L24" s="405"/>
      <c r="M24" s="405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1" customFormat="1" ht="31.5" customHeight="1" thickBot="1">
      <c r="A25" s="344"/>
      <c r="B25" s="50" t="s">
        <v>110</v>
      </c>
      <c r="C25" s="401"/>
      <c r="D25" s="401"/>
      <c r="E25" s="409"/>
      <c r="F25" s="409"/>
      <c r="G25" s="409"/>
      <c r="H25" s="409"/>
      <c r="I25" s="410"/>
      <c r="J25" s="410"/>
      <c r="K25" s="410"/>
      <c r="L25" s="410"/>
      <c r="M25" s="41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</sheetData>
  <sheetProtection selectLockedCells="1" selectUnlockedCells="1"/>
  <mergeCells count="47"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F18"/>
    <mergeCell ref="C19:D19"/>
    <mergeCell ref="E19:H19"/>
    <mergeCell ref="I19:N19"/>
    <mergeCell ref="T19:U19"/>
    <mergeCell ref="E13:E14"/>
    <mergeCell ref="AH13:AH14"/>
    <mergeCell ref="AI13:AI14"/>
    <mergeCell ref="AJ13:AJ14"/>
    <mergeCell ref="A17:A20"/>
    <mergeCell ref="C17:D17"/>
    <mergeCell ref="E17:H17"/>
    <mergeCell ref="I17:N17"/>
    <mergeCell ref="T17:U17"/>
    <mergeCell ref="V17:AF17"/>
    <mergeCell ref="A1:AJ3"/>
    <mergeCell ref="E4:E5"/>
    <mergeCell ref="AH4:AH5"/>
    <mergeCell ref="AI4:AI5"/>
    <mergeCell ref="AJ4:AJ5"/>
    <mergeCell ref="E7:E8"/>
    <mergeCell ref="AH7:AH8"/>
    <mergeCell ref="AI7:AI8"/>
    <mergeCell ref="AJ7:AJ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Y53"/>
  <sheetViews>
    <sheetView showGridLines="0" zoomScale="120" zoomScaleNormal="120" zoomScalePageLayoutView="0" workbookViewId="0" topLeftCell="A1">
      <selection activeCell="Q15" sqref="Q15"/>
    </sheetView>
  </sheetViews>
  <sheetFormatPr defaultColWidth="11.57421875" defaultRowHeight="12" customHeight="1"/>
  <cols>
    <col min="1" max="1" width="8.57421875" style="20" customWidth="1"/>
    <col min="2" max="2" width="20.7109375" style="21" customWidth="1"/>
    <col min="3" max="3" width="10.28125" style="21" customWidth="1"/>
    <col min="4" max="4" width="7.8515625" style="21" customWidth="1"/>
    <col min="5" max="34" width="3.28125" style="21" customWidth="1"/>
    <col min="35" max="35" width="3.7109375" style="21" customWidth="1"/>
    <col min="36" max="233" width="9.140625" style="21" customWidth="1"/>
    <col min="234" max="16384" width="11.57421875" style="22" customWidth="1"/>
  </cols>
  <sheetData>
    <row r="1" spans="1:35" s="21" customFormat="1" ht="12" customHeight="1">
      <c r="A1" s="473" t="s">
        <v>403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</row>
    <row r="2" spans="1:35" s="21" customFormat="1" ht="12" customHeigh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</row>
    <row r="3" spans="1:35" s="24" customFormat="1" ht="23.25" customHeight="1" thickBot="1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</row>
    <row r="4" spans="1:35" s="72" customFormat="1" ht="12" customHeight="1">
      <c r="A4" s="475" t="s">
        <v>0</v>
      </c>
      <c r="B4" s="159" t="s">
        <v>1</v>
      </c>
      <c r="C4" s="159" t="s">
        <v>3</v>
      </c>
      <c r="D4" s="471" t="s">
        <v>4</v>
      </c>
      <c r="E4" s="290">
        <v>1</v>
      </c>
      <c r="F4" s="230">
        <v>2</v>
      </c>
      <c r="G4" s="230">
        <v>3</v>
      </c>
      <c r="H4" s="230">
        <v>4</v>
      </c>
      <c r="I4" s="230">
        <v>5</v>
      </c>
      <c r="J4" s="230">
        <v>6</v>
      </c>
      <c r="K4" s="230">
        <v>7</v>
      </c>
      <c r="L4" s="230">
        <v>8</v>
      </c>
      <c r="M4" s="230">
        <v>9</v>
      </c>
      <c r="N4" s="230">
        <v>10</v>
      </c>
      <c r="O4" s="230">
        <v>11</v>
      </c>
      <c r="P4" s="230">
        <v>12</v>
      </c>
      <c r="Q4" s="230">
        <v>13</v>
      </c>
      <c r="R4" s="230">
        <v>14</v>
      </c>
      <c r="S4" s="230">
        <v>15</v>
      </c>
      <c r="T4" s="230">
        <v>16</v>
      </c>
      <c r="U4" s="230">
        <v>17</v>
      </c>
      <c r="V4" s="230">
        <v>18</v>
      </c>
      <c r="W4" s="230">
        <v>19</v>
      </c>
      <c r="X4" s="230">
        <v>20</v>
      </c>
      <c r="Y4" s="230">
        <v>21</v>
      </c>
      <c r="Z4" s="230">
        <v>22</v>
      </c>
      <c r="AA4" s="230">
        <v>23</v>
      </c>
      <c r="AB4" s="230">
        <v>24</v>
      </c>
      <c r="AC4" s="230">
        <v>25</v>
      </c>
      <c r="AD4" s="230">
        <v>26</v>
      </c>
      <c r="AE4" s="230">
        <v>27</v>
      </c>
      <c r="AF4" s="242">
        <v>28</v>
      </c>
      <c r="AG4" s="461" t="s">
        <v>5</v>
      </c>
      <c r="AH4" s="463" t="s">
        <v>6</v>
      </c>
      <c r="AI4" s="465" t="s">
        <v>7</v>
      </c>
    </row>
    <row r="5" spans="1:35" s="72" customFormat="1" ht="12" customHeight="1" thickBot="1">
      <c r="A5" s="476"/>
      <c r="B5" s="173" t="s">
        <v>187</v>
      </c>
      <c r="C5" s="173" t="s">
        <v>188</v>
      </c>
      <c r="D5" s="472"/>
      <c r="E5" s="219" t="s">
        <v>10</v>
      </c>
      <c r="F5" s="220" t="s">
        <v>11</v>
      </c>
      <c r="G5" s="220" t="s">
        <v>11</v>
      </c>
      <c r="H5" s="220" t="s">
        <v>12</v>
      </c>
      <c r="I5" s="220" t="s">
        <v>12</v>
      </c>
      <c r="J5" s="220" t="s">
        <v>13</v>
      </c>
      <c r="K5" s="220" t="s">
        <v>12</v>
      </c>
      <c r="L5" s="220" t="s">
        <v>10</v>
      </c>
      <c r="M5" s="220" t="s">
        <v>11</v>
      </c>
      <c r="N5" s="220" t="s">
        <v>11</v>
      </c>
      <c r="O5" s="220" t="s">
        <v>12</v>
      </c>
      <c r="P5" s="220" t="s">
        <v>12</v>
      </c>
      <c r="Q5" s="220" t="s">
        <v>13</v>
      </c>
      <c r="R5" s="220" t="s">
        <v>12</v>
      </c>
      <c r="S5" s="220" t="s">
        <v>10</v>
      </c>
      <c r="T5" s="220" t="s">
        <v>11</v>
      </c>
      <c r="U5" s="220" t="s">
        <v>11</v>
      </c>
      <c r="V5" s="220" t="s">
        <v>12</v>
      </c>
      <c r="W5" s="220" t="s">
        <v>12</v>
      </c>
      <c r="X5" s="220" t="s">
        <v>13</v>
      </c>
      <c r="Y5" s="220" t="s">
        <v>12</v>
      </c>
      <c r="Z5" s="220" t="s">
        <v>10</v>
      </c>
      <c r="AA5" s="220" t="s">
        <v>11</v>
      </c>
      <c r="AB5" s="220" t="s">
        <v>11</v>
      </c>
      <c r="AC5" s="220" t="s">
        <v>12</v>
      </c>
      <c r="AD5" s="220" t="s">
        <v>12</v>
      </c>
      <c r="AE5" s="220" t="s">
        <v>13</v>
      </c>
      <c r="AF5" s="221" t="s">
        <v>12</v>
      </c>
      <c r="AG5" s="462"/>
      <c r="AH5" s="464"/>
      <c r="AI5" s="466"/>
    </row>
    <row r="6" spans="1:35" s="72" customFormat="1" ht="12" customHeight="1">
      <c r="A6" s="174" t="s">
        <v>193</v>
      </c>
      <c r="B6" s="180" t="s">
        <v>194</v>
      </c>
      <c r="C6" s="175" t="s">
        <v>192</v>
      </c>
      <c r="D6" s="176" t="s">
        <v>113</v>
      </c>
      <c r="E6" s="306" t="s">
        <v>356</v>
      </c>
      <c r="F6" s="157" t="s">
        <v>414</v>
      </c>
      <c r="G6" s="157" t="s">
        <v>356</v>
      </c>
      <c r="H6" s="157" t="s">
        <v>356</v>
      </c>
      <c r="I6" s="333" t="s">
        <v>415</v>
      </c>
      <c r="J6" s="333" t="s">
        <v>357</v>
      </c>
      <c r="K6" s="157" t="s">
        <v>356</v>
      </c>
      <c r="L6" s="157" t="s">
        <v>356</v>
      </c>
      <c r="M6" s="157" t="s">
        <v>356</v>
      </c>
      <c r="N6" s="157" t="s">
        <v>356</v>
      </c>
      <c r="O6" s="157" t="s">
        <v>414</v>
      </c>
      <c r="P6" s="333" t="s">
        <v>357</v>
      </c>
      <c r="Q6" s="333" t="s">
        <v>358</v>
      </c>
      <c r="R6" s="157" t="s">
        <v>356</v>
      </c>
      <c r="S6" s="157" t="s">
        <v>414</v>
      </c>
      <c r="T6" s="157" t="s">
        <v>356</v>
      </c>
      <c r="U6" s="157" t="s">
        <v>356</v>
      </c>
      <c r="V6" s="157" t="s">
        <v>356</v>
      </c>
      <c r="W6" s="333" t="s">
        <v>358</v>
      </c>
      <c r="X6" s="333" t="s">
        <v>357</v>
      </c>
      <c r="Y6" s="157" t="s">
        <v>356</v>
      </c>
      <c r="Z6" s="157" t="s">
        <v>356</v>
      </c>
      <c r="AA6" s="157" t="s">
        <v>356</v>
      </c>
      <c r="AB6" s="157" t="s">
        <v>414</v>
      </c>
      <c r="AC6" s="157" t="s">
        <v>356</v>
      </c>
      <c r="AD6" s="333" t="s">
        <v>357</v>
      </c>
      <c r="AE6" s="333" t="s">
        <v>415</v>
      </c>
      <c r="AF6" s="222" t="s">
        <v>356</v>
      </c>
      <c r="AG6" s="177">
        <v>120</v>
      </c>
      <c r="AH6" s="178">
        <f>AG6+AI6</f>
        <v>168</v>
      </c>
      <c r="AI6" s="179">
        <v>48</v>
      </c>
    </row>
    <row r="7" spans="1:35" s="72" customFormat="1" ht="12" customHeight="1" thickBot="1">
      <c r="A7" s="163" t="s">
        <v>388</v>
      </c>
      <c r="B7" s="181" t="s">
        <v>213</v>
      </c>
      <c r="C7" s="164" t="s">
        <v>192</v>
      </c>
      <c r="D7" s="165" t="s">
        <v>182</v>
      </c>
      <c r="E7" s="306" t="s">
        <v>10</v>
      </c>
      <c r="F7" s="157" t="s">
        <v>10</v>
      </c>
      <c r="G7" s="157" t="s">
        <v>418</v>
      </c>
      <c r="H7" s="157" t="s">
        <v>10</v>
      </c>
      <c r="I7" s="333" t="s">
        <v>357</v>
      </c>
      <c r="J7" s="333" t="s">
        <v>415</v>
      </c>
      <c r="K7" s="157" t="s">
        <v>10</v>
      </c>
      <c r="L7" s="157" t="s">
        <v>10</v>
      </c>
      <c r="M7" s="157" t="s">
        <v>418</v>
      </c>
      <c r="N7" s="157" t="s">
        <v>10</v>
      </c>
      <c r="O7" s="157" t="s">
        <v>10</v>
      </c>
      <c r="P7" s="333" t="s">
        <v>415</v>
      </c>
      <c r="Q7" s="333" t="s">
        <v>357</v>
      </c>
      <c r="R7" s="157" t="s">
        <v>10</v>
      </c>
      <c r="S7" s="157" t="s">
        <v>10</v>
      </c>
      <c r="T7" s="157" t="s">
        <v>10</v>
      </c>
      <c r="U7" s="157" t="s">
        <v>418</v>
      </c>
      <c r="V7" s="157" t="s">
        <v>10</v>
      </c>
      <c r="W7" s="333" t="s">
        <v>357</v>
      </c>
      <c r="X7" s="333" t="s">
        <v>358</v>
      </c>
      <c r="Y7" s="157" t="s">
        <v>10</v>
      </c>
      <c r="Z7" s="157" t="s">
        <v>10</v>
      </c>
      <c r="AA7" s="157" t="s">
        <v>418</v>
      </c>
      <c r="AB7" s="157" t="s">
        <v>10</v>
      </c>
      <c r="AC7" s="157" t="s">
        <v>10</v>
      </c>
      <c r="AD7" s="333" t="s">
        <v>358</v>
      </c>
      <c r="AE7" s="333" t="s">
        <v>357</v>
      </c>
      <c r="AF7" s="222" t="s">
        <v>10</v>
      </c>
      <c r="AG7" s="167">
        <v>120</v>
      </c>
      <c r="AH7" s="168">
        <f>AG7+AI7</f>
        <v>168</v>
      </c>
      <c r="AI7" s="169">
        <v>48</v>
      </c>
    </row>
    <row r="8" spans="1:35" s="72" customFormat="1" ht="12" customHeight="1">
      <c r="A8" s="475" t="s">
        <v>0</v>
      </c>
      <c r="B8" s="159" t="s">
        <v>1</v>
      </c>
      <c r="C8" s="159" t="s">
        <v>3</v>
      </c>
      <c r="D8" s="471" t="s">
        <v>4</v>
      </c>
      <c r="E8" s="290">
        <v>1</v>
      </c>
      <c r="F8" s="230">
        <v>2</v>
      </c>
      <c r="G8" s="230">
        <v>3</v>
      </c>
      <c r="H8" s="230">
        <v>4</v>
      </c>
      <c r="I8" s="230">
        <v>5</v>
      </c>
      <c r="J8" s="230">
        <v>6</v>
      </c>
      <c r="K8" s="230">
        <v>7</v>
      </c>
      <c r="L8" s="230">
        <v>8</v>
      </c>
      <c r="M8" s="230">
        <v>9</v>
      </c>
      <c r="N8" s="230">
        <v>10</v>
      </c>
      <c r="O8" s="230">
        <v>11</v>
      </c>
      <c r="P8" s="230">
        <v>12</v>
      </c>
      <c r="Q8" s="230">
        <v>13</v>
      </c>
      <c r="R8" s="230">
        <v>14</v>
      </c>
      <c r="S8" s="230">
        <v>15</v>
      </c>
      <c r="T8" s="230">
        <v>16</v>
      </c>
      <c r="U8" s="230">
        <v>17</v>
      </c>
      <c r="V8" s="230">
        <v>18</v>
      </c>
      <c r="W8" s="230">
        <v>19</v>
      </c>
      <c r="X8" s="230">
        <v>20</v>
      </c>
      <c r="Y8" s="230">
        <v>21</v>
      </c>
      <c r="Z8" s="230">
        <v>22</v>
      </c>
      <c r="AA8" s="230">
        <v>23</v>
      </c>
      <c r="AB8" s="230">
        <v>24</v>
      </c>
      <c r="AC8" s="230">
        <v>25</v>
      </c>
      <c r="AD8" s="230">
        <v>26</v>
      </c>
      <c r="AE8" s="230">
        <v>27</v>
      </c>
      <c r="AF8" s="242">
        <v>28</v>
      </c>
      <c r="AG8" s="461" t="s">
        <v>5</v>
      </c>
      <c r="AH8" s="463" t="s">
        <v>6</v>
      </c>
      <c r="AI8" s="465" t="s">
        <v>7</v>
      </c>
    </row>
    <row r="9" spans="1:35" s="72" customFormat="1" ht="12" customHeight="1" thickBot="1">
      <c r="A9" s="476"/>
      <c r="B9" s="173" t="s">
        <v>187</v>
      </c>
      <c r="C9" s="173" t="s">
        <v>195</v>
      </c>
      <c r="D9" s="472"/>
      <c r="E9" s="219" t="s">
        <v>10</v>
      </c>
      <c r="F9" s="220" t="s">
        <v>11</v>
      </c>
      <c r="G9" s="220" t="s">
        <v>11</v>
      </c>
      <c r="H9" s="220" t="s">
        <v>12</v>
      </c>
      <c r="I9" s="220" t="s">
        <v>12</v>
      </c>
      <c r="J9" s="220" t="s">
        <v>13</v>
      </c>
      <c r="K9" s="220" t="s">
        <v>12</v>
      </c>
      <c r="L9" s="220" t="s">
        <v>10</v>
      </c>
      <c r="M9" s="220" t="s">
        <v>11</v>
      </c>
      <c r="N9" s="220" t="s">
        <v>11</v>
      </c>
      <c r="O9" s="220" t="s">
        <v>12</v>
      </c>
      <c r="P9" s="220" t="s">
        <v>12</v>
      </c>
      <c r="Q9" s="220" t="s">
        <v>13</v>
      </c>
      <c r="R9" s="220" t="s">
        <v>12</v>
      </c>
      <c r="S9" s="220" t="s">
        <v>10</v>
      </c>
      <c r="T9" s="220" t="s">
        <v>11</v>
      </c>
      <c r="U9" s="220" t="s">
        <v>11</v>
      </c>
      <c r="V9" s="220" t="s">
        <v>12</v>
      </c>
      <c r="W9" s="220" t="s">
        <v>12</v>
      </c>
      <c r="X9" s="220" t="s">
        <v>13</v>
      </c>
      <c r="Y9" s="220" t="s">
        <v>12</v>
      </c>
      <c r="Z9" s="220" t="s">
        <v>10</v>
      </c>
      <c r="AA9" s="220" t="s">
        <v>11</v>
      </c>
      <c r="AB9" s="220" t="s">
        <v>11</v>
      </c>
      <c r="AC9" s="220" t="s">
        <v>12</v>
      </c>
      <c r="AD9" s="220" t="s">
        <v>12</v>
      </c>
      <c r="AE9" s="220" t="s">
        <v>13</v>
      </c>
      <c r="AF9" s="221" t="s">
        <v>12</v>
      </c>
      <c r="AG9" s="462"/>
      <c r="AH9" s="464"/>
      <c r="AI9" s="466"/>
    </row>
    <row r="10" spans="1:35" s="72" customFormat="1" ht="12" customHeight="1">
      <c r="A10" s="162" t="s">
        <v>197</v>
      </c>
      <c r="B10" s="132" t="s">
        <v>339</v>
      </c>
      <c r="C10" s="75" t="s">
        <v>195</v>
      </c>
      <c r="D10" s="126" t="s">
        <v>14</v>
      </c>
      <c r="E10" s="306" t="s">
        <v>357</v>
      </c>
      <c r="F10" s="157" t="s">
        <v>358</v>
      </c>
      <c r="G10" s="157" t="s">
        <v>357</v>
      </c>
      <c r="H10" s="157" t="s">
        <v>358</v>
      </c>
      <c r="I10" s="333" t="s">
        <v>357</v>
      </c>
      <c r="J10" s="333" t="s">
        <v>415</v>
      </c>
      <c r="K10" s="157" t="s">
        <v>357</v>
      </c>
      <c r="L10" s="157" t="s">
        <v>358</v>
      </c>
      <c r="M10" s="157" t="s">
        <v>357</v>
      </c>
      <c r="N10" s="157" t="s">
        <v>358</v>
      </c>
      <c r="O10" s="157" t="s">
        <v>357</v>
      </c>
      <c r="P10" s="333" t="s">
        <v>358</v>
      </c>
      <c r="Q10" s="333" t="s">
        <v>357</v>
      </c>
      <c r="R10" s="157" t="s">
        <v>358</v>
      </c>
      <c r="S10" s="157" t="s">
        <v>357</v>
      </c>
      <c r="T10" s="157" t="s">
        <v>358</v>
      </c>
      <c r="U10" s="157" t="s">
        <v>357</v>
      </c>
      <c r="V10" s="157" t="s">
        <v>415</v>
      </c>
      <c r="W10" s="333" t="s">
        <v>357</v>
      </c>
      <c r="X10" s="333" t="s">
        <v>358</v>
      </c>
      <c r="Y10" s="157" t="s">
        <v>357</v>
      </c>
      <c r="Z10" s="157" t="s">
        <v>358</v>
      </c>
      <c r="AA10" s="157" t="s">
        <v>357</v>
      </c>
      <c r="AB10" s="157" t="s">
        <v>415</v>
      </c>
      <c r="AC10" s="157" t="s">
        <v>357</v>
      </c>
      <c r="AD10" s="333" t="s">
        <v>358</v>
      </c>
      <c r="AE10" s="333" t="s">
        <v>357</v>
      </c>
      <c r="AF10" s="222" t="s">
        <v>415</v>
      </c>
      <c r="AG10" s="127">
        <v>120</v>
      </c>
      <c r="AH10" s="81">
        <f aca="true" t="shared" si="0" ref="AH10:AH17">AG10+AI10</f>
        <v>168</v>
      </c>
      <c r="AI10" s="161">
        <v>48</v>
      </c>
    </row>
    <row r="11" spans="1:35" s="72" customFormat="1" ht="12" customHeight="1">
      <c r="A11" s="162" t="s">
        <v>425</v>
      </c>
      <c r="B11" s="132" t="s">
        <v>423</v>
      </c>
      <c r="C11" s="75" t="s">
        <v>195</v>
      </c>
      <c r="D11" s="126" t="s">
        <v>14</v>
      </c>
      <c r="E11" s="306" t="s">
        <v>357</v>
      </c>
      <c r="F11" s="157" t="s">
        <v>358</v>
      </c>
      <c r="G11" s="157" t="s">
        <v>357</v>
      </c>
      <c r="H11" s="157" t="s">
        <v>358</v>
      </c>
      <c r="I11" s="333" t="s">
        <v>357</v>
      </c>
      <c r="J11" s="333" t="s">
        <v>358</v>
      </c>
      <c r="K11" s="157" t="s">
        <v>357</v>
      </c>
      <c r="L11" s="157" t="s">
        <v>415</v>
      </c>
      <c r="M11" s="157" t="s">
        <v>357</v>
      </c>
      <c r="N11" s="157" t="s">
        <v>358</v>
      </c>
      <c r="O11" s="157" t="s">
        <v>357</v>
      </c>
      <c r="P11" s="333" t="s">
        <v>358</v>
      </c>
      <c r="Q11" s="333" t="s">
        <v>357</v>
      </c>
      <c r="R11" s="157" t="s">
        <v>415</v>
      </c>
      <c r="S11" s="157" t="s">
        <v>357</v>
      </c>
      <c r="T11" s="157" t="s">
        <v>358</v>
      </c>
      <c r="U11" s="157" t="s">
        <v>357</v>
      </c>
      <c r="V11" s="157" t="s">
        <v>358</v>
      </c>
      <c r="W11" s="333" t="s">
        <v>357</v>
      </c>
      <c r="X11" s="333" t="s">
        <v>415</v>
      </c>
      <c r="Y11" s="157" t="s">
        <v>357</v>
      </c>
      <c r="Z11" s="157" t="s">
        <v>415</v>
      </c>
      <c r="AA11" s="157" t="s">
        <v>357</v>
      </c>
      <c r="AB11" s="157" t="s">
        <v>358</v>
      </c>
      <c r="AC11" s="157" t="s">
        <v>357</v>
      </c>
      <c r="AD11" s="333" t="s">
        <v>358</v>
      </c>
      <c r="AE11" s="333" t="s">
        <v>357</v>
      </c>
      <c r="AF11" s="222" t="s">
        <v>358</v>
      </c>
      <c r="AG11" s="127">
        <v>120</v>
      </c>
      <c r="AH11" s="81">
        <f t="shared" si="0"/>
        <v>168</v>
      </c>
      <c r="AI11" s="161">
        <v>48</v>
      </c>
    </row>
    <row r="12" spans="1:35" s="72" customFormat="1" ht="12" customHeight="1">
      <c r="A12" s="162" t="s">
        <v>426</v>
      </c>
      <c r="B12" s="132" t="s">
        <v>424</v>
      </c>
      <c r="C12" s="75" t="s">
        <v>195</v>
      </c>
      <c r="D12" s="126" t="s">
        <v>14</v>
      </c>
      <c r="E12" s="306" t="s">
        <v>357</v>
      </c>
      <c r="F12" s="157" t="s">
        <v>415</v>
      </c>
      <c r="G12" s="157" t="s">
        <v>357</v>
      </c>
      <c r="H12" s="157" t="s">
        <v>358</v>
      </c>
      <c r="I12" s="333" t="s">
        <v>357</v>
      </c>
      <c r="J12" s="333" t="s">
        <v>358</v>
      </c>
      <c r="K12" s="157" t="s">
        <v>357</v>
      </c>
      <c r="L12" s="157" t="s">
        <v>358</v>
      </c>
      <c r="M12" s="157" t="s">
        <v>357</v>
      </c>
      <c r="N12" s="157" t="s">
        <v>415</v>
      </c>
      <c r="O12" s="157" t="s">
        <v>357</v>
      </c>
      <c r="P12" s="333" t="s">
        <v>358</v>
      </c>
      <c r="Q12" s="333" t="s">
        <v>357</v>
      </c>
      <c r="R12" s="157" t="s">
        <v>358</v>
      </c>
      <c r="S12" s="157" t="s">
        <v>357</v>
      </c>
      <c r="T12" s="157" t="s">
        <v>415</v>
      </c>
      <c r="U12" s="157" t="s">
        <v>357</v>
      </c>
      <c r="V12" s="157" t="s">
        <v>358</v>
      </c>
      <c r="W12" s="333" t="s">
        <v>357</v>
      </c>
      <c r="X12" s="333" t="s">
        <v>358</v>
      </c>
      <c r="Y12" s="157" t="s">
        <v>357</v>
      </c>
      <c r="Z12" s="157" t="s">
        <v>358</v>
      </c>
      <c r="AA12" s="157" t="s">
        <v>357</v>
      </c>
      <c r="AB12" s="157" t="s">
        <v>358</v>
      </c>
      <c r="AC12" s="157" t="s">
        <v>357</v>
      </c>
      <c r="AD12" s="333" t="s">
        <v>415</v>
      </c>
      <c r="AE12" s="333" t="s">
        <v>357</v>
      </c>
      <c r="AF12" s="222" t="s">
        <v>358</v>
      </c>
      <c r="AG12" s="127">
        <v>120</v>
      </c>
      <c r="AH12" s="81">
        <f t="shared" si="0"/>
        <v>168</v>
      </c>
      <c r="AI12" s="161">
        <v>48</v>
      </c>
    </row>
    <row r="13" spans="1:35" s="72" customFormat="1" ht="12" customHeight="1">
      <c r="A13" s="162" t="s">
        <v>196</v>
      </c>
      <c r="B13" s="132" t="s">
        <v>338</v>
      </c>
      <c r="C13" s="75" t="s">
        <v>195</v>
      </c>
      <c r="D13" s="126" t="s">
        <v>14</v>
      </c>
      <c r="E13" s="306" t="s">
        <v>358</v>
      </c>
      <c r="F13" s="157" t="s">
        <v>357</v>
      </c>
      <c r="G13" s="157" t="s">
        <v>415</v>
      </c>
      <c r="H13" s="157" t="s">
        <v>357</v>
      </c>
      <c r="I13" s="333" t="s">
        <v>358</v>
      </c>
      <c r="J13" s="333" t="s">
        <v>357</v>
      </c>
      <c r="K13" s="157" t="s">
        <v>358</v>
      </c>
      <c r="L13" s="157" t="s">
        <v>357</v>
      </c>
      <c r="M13" s="157" t="s">
        <v>358</v>
      </c>
      <c r="N13" s="157" t="s">
        <v>357</v>
      </c>
      <c r="O13" s="157" t="s">
        <v>358</v>
      </c>
      <c r="P13" s="333" t="s">
        <v>357</v>
      </c>
      <c r="Q13" s="333" t="s">
        <v>358</v>
      </c>
      <c r="R13" s="157" t="s">
        <v>357</v>
      </c>
      <c r="S13" s="157" t="s">
        <v>358</v>
      </c>
      <c r="T13" s="157" t="s">
        <v>357</v>
      </c>
      <c r="U13" s="157" t="s">
        <v>415</v>
      </c>
      <c r="V13" s="157" t="s">
        <v>357</v>
      </c>
      <c r="W13" s="333" t="s">
        <v>358</v>
      </c>
      <c r="X13" s="333" t="s">
        <v>357</v>
      </c>
      <c r="Y13" s="157" t="s">
        <v>415</v>
      </c>
      <c r="Z13" s="157" t="s">
        <v>357</v>
      </c>
      <c r="AA13" s="157" t="s">
        <v>358</v>
      </c>
      <c r="AB13" s="157" t="s">
        <v>357</v>
      </c>
      <c r="AC13" s="157" t="s">
        <v>358</v>
      </c>
      <c r="AD13" s="333" t="s">
        <v>357</v>
      </c>
      <c r="AE13" s="333" t="s">
        <v>415</v>
      </c>
      <c r="AF13" s="222" t="s">
        <v>357</v>
      </c>
      <c r="AG13" s="127">
        <v>120</v>
      </c>
      <c r="AH13" s="81">
        <f t="shared" si="0"/>
        <v>168</v>
      </c>
      <c r="AI13" s="161">
        <v>48</v>
      </c>
    </row>
    <row r="14" spans="1:35" s="72" customFormat="1" ht="12" customHeight="1">
      <c r="A14" s="162" t="s">
        <v>429</v>
      </c>
      <c r="B14" s="132" t="s">
        <v>427</v>
      </c>
      <c r="C14" s="75" t="s">
        <v>195</v>
      </c>
      <c r="D14" s="126" t="s">
        <v>14</v>
      </c>
      <c r="E14" s="306" t="s">
        <v>358</v>
      </c>
      <c r="F14" s="157" t="s">
        <v>357</v>
      </c>
      <c r="G14" s="157" t="s">
        <v>358</v>
      </c>
      <c r="H14" s="157" t="s">
        <v>357</v>
      </c>
      <c r="I14" s="333" t="s">
        <v>358</v>
      </c>
      <c r="J14" s="333" t="s">
        <v>357</v>
      </c>
      <c r="K14" s="157" t="s">
        <v>358</v>
      </c>
      <c r="L14" s="157" t="s">
        <v>357</v>
      </c>
      <c r="M14" s="157" t="s">
        <v>415</v>
      </c>
      <c r="N14" s="157" t="s">
        <v>357</v>
      </c>
      <c r="O14" s="157" t="s">
        <v>358</v>
      </c>
      <c r="P14" s="333" t="s">
        <v>357</v>
      </c>
      <c r="Q14" s="333" t="s">
        <v>415</v>
      </c>
      <c r="R14" s="157" t="s">
        <v>357</v>
      </c>
      <c r="S14" s="157" t="s">
        <v>358</v>
      </c>
      <c r="T14" s="157" t="s">
        <v>357</v>
      </c>
      <c r="U14" s="157" t="s">
        <v>358</v>
      </c>
      <c r="V14" s="157" t="s">
        <v>357</v>
      </c>
      <c r="W14" s="333" t="s">
        <v>358</v>
      </c>
      <c r="X14" s="333" t="s">
        <v>357</v>
      </c>
      <c r="Y14" s="157" t="s">
        <v>358</v>
      </c>
      <c r="Z14" s="157" t="s">
        <v>357</v>
      </c>
      <c r="AA14" s="157" t="s">
        <v>415</v>
      </c>
      <c r="AB14" s="157" t="s">
        <v>357</v>
      </c>
      <c r="AC14" s="157" t="s">
        <v>415</v>
      </c>
      <c r="AD14" s="333" t="s">
        <v>357</v>
      </c>
      <c r="AE14" s="333" t="s">
        <v>358</v>
      </c>
      <c r="AF14" s="222" t="s">
        <v>357</v>
      </c>
      <c r="AG14" s="127">
        <v>120</v>
      </c>
      <c r="AH14" s="81">
        <f t="shared" si="0"/>
        <v>168</v>
      </c>
      <c r="AI14" s="161">
        <v>48</v>
      </c>
    </row>
    <row r="15" spans="1:35" s="72" customFormat="1" ht="12" customHeight="1">
      <c r="A15" s="162" t="s">
        <v>430</v>
      </c>
      <c r="B15" s="132" t="s">
        <v>428</v>
      </c>
      <c r="C15" s="75" t="s">
        <v>195</v>
      </c>
      <c r="D15" s="126" t="s">
        <v>14</v>
      </c>
      <c r="E15" s="306" t="s">
        <v>415</v>
      </c>
      <c r="F15" s="157" t="s">
        <v>357</v>
      </c>
      <c r="G15" s="157" t="s">
        <v>358</v>
      </c>
      <c r="H15" s="157" t="s">
        <v>357</v>
      </c>
      <c r="I15" s="333" t="s">
        <v>358</v>
      </c>
      <c r="J15" s="333" t="s">
        <v>357</v>
      </c>
      <c r="K15" s="157" t="s">
        <v>415</v>
      </c>
      <c r="L15" s="157" t="s">
        <v>357</v>
      </c>
      <c r="M15" s="157" t="s">
        <v>358</v>
      </c>
      <c r="N15" s="157" t="s">
        <v>357</v>
      </c>
      <c r="O15" s="157" t="s">
        <v>415</v>
      </c>
      <c r="P15" s="333" t="s">
        <v>357</v>
      </c>
      <c r="Q15" s="333" t="s">
        <v>358</v>
      </c>
      <c r="R15" s="157" t="s">
        <v>357</v>
      </c>
      <c r="S15" s="157" t="s">
        <v>358</v>
      </c>
      <c r="T15" s="157" t="s">
        <v>357</v>
      </c>
      <c r="U15" s="157" t="s">
        <v>358</v>
      </c>
      <c r="V15" s="157" t="s">
        <v>357</v>
      </c>
      <c r="W15" s="333" t="s">
        <v>415</v>
      </c>
      <c r="X15" s="333" t="s">
        <v>357</v>
      </c>
      <c r="Y15" s="157" t="s">
        <v>358</v>
      </c>
      <c r="Z15" s="157" t="s">
        <v>357</v>
      </c>
      <c r="AA15" s="157" t="s">
        <v>358</v>
      </c>
      <c r="AB15" s="157" t="s">
        <v>357</v>
      </c>
      <c r="AC15" s="157" t="s">
        <v>358</v>
      </c>
      <c r="AD15" s="333" t="s">
        <v>357</v>
      </c>
      <c r="AE15" s="333" t="s">
        <v>358</v>
      </c>
      <c r="AF15" s="222" t="s">
        <v>357</v>
      </c>
      <c r="AG15" s="127">
        <v>120</v>
      </c>
      <c r="AH15" s="81">
        <f t="shared" si="0"/>
        <v>168</v>
      </c>
      <c r="AI15" s="161">
        <v>48</v>
      </c>
    </row>
    <row r="16" spans="1:35" s="72" customFormat="1" ht="12" customHeight="1">
      <c r="A16" s="162" t="s">
        <v>191</v>
      </c>
      <c r="B16" s="132" t="s">
        <v>337</v>
      </c>
      <c r="C16" s="75" t="s">
        <v>195</v>
      </c>
      <c r="D16" s="126" t="s">
        <v>190</v>
      </c>
      <c r="E16" s="306" t="s">
        <v>366</v>
      </c>
      <c r="F16" s="157" t="s">
        <v>357</v>
      </c>
      <c r="G16" s="157" t="s">
        <v>366</v>
      </c>
      <c r="H16" s="157" t="s">
        <v>357</v>
      </c>
      <c r="I16" s="333" t="s">
        <v>420</v>
      </c>
      <c r="J16" s="333" t="s">
        <v>357</v>
      </c>
      <c r="K16" s="157" t="s">
        <v>366</v>
      </c>
      <c r="L16" s="157" t="s">
        <v>357</v>
      </c>
      <c r="M16" s="157" t="s">
        <v>366</v>
      </c>
      <c r="N16" s="157" t="s">
        <v>357</v>
      </c>
      <c r="O16" s="157" t="s">
        <v>366</v>
      </c>
      <c r="P16" s="333" t="s">
        <v>357</v>
      </c>
      <c r="Q16" s="333" t="s">
        <v>366</v>
      </c>
      <c r="R16" s="157" t="s">
        <v>357</v>
      </c>
      <c r="S16" s="157" t="s">
        <v>366</v>
      </c>
      <c r="T16" s="157" t="s">
        <v>357</v>
      </c>
      <c r="U16" s="157" t="s">
        <v>420</v>
      </c>
      <c r="V16" s="157" t="s">
        <v>357</v>
      </c>
      <c r="W16" s="333" t="s">
        <v>366</v>
      </c>
      <c r="X16" s="333" t="s">
        <v>357</v>
      </c>
      <c r="Y16" s="157" t="s">
        <v>420</v>
      </c>
      <c r="Z16" s="157" t="s">
        <v>357</v>
      </c>
      <c r="AA16" s="157" t="s">
        <v>366</v>
      </c>
      <c r="AB16" s="157" t="s">
        <v>357</v>
      </c>
      <c r="AC16" s="157" t="s">
        <v>366</v>
      </c>
      <c r="AD16" s="333" t="s">
        <v>357</v>
      </c>
      <c r="AE16" s="333" t="s">
        <v>420</v>
      </c>
      <c r="AF16" s="222" t="s">
        <v>357</v>
      </c>
      <c r="AG16" s="127">
        <v>120</v>
      </c>
      <c r="AH16" s="81">
        <f t="shared" si="0"/>
        <v>168</v>
      </c>
      <c r="AI16" s="161">
        <v>48</v>
      </c>
    </row>
    <row r="17" spans="1:35" s="72" customFormat="1" ht="12" customHeight="1">
      <c r="A17" s="162" t="s">
        <v>198</v>
      </c>
      <c r="B17" s="132" t="s">
        <v>431</v>
      </c>
      <c r="C17" s="75" t="s">
        <v>195</v>
      </c>
      <c r="D17" s="126" t="s">
        <v>190</v>
      </c>
      <c r="E17" s="306" t="s">
        <v>366</v>
      </c>
      <c r="F17" s="157" t="s">
        <v>357</v>
      </c>
      <c r="G17" s="157" t="s">
        <v>420</v>
      </c>
      <c r="H17" s="157" t="s">
        <v>357</v>
      </c>
      <c r="I17" s="333" t="s">
        <v>366</v>
      </c>
      <c r="J17" s="333" t="s">
        <v>357</v>
      </c>
      <c r="K17" s="157" t="s">
        <v>366</v>
      </c>
      <c r="L17" s="157" t="s">
        <v>357</v>
      </c>
      <c r="M17" s="157" t="s">
        <v>366</v>
      </c>
      <c r="N17" s="157" t="s">
        <v>357</v>
      </c>
      <c r="O17" s="157" t="s">
        <v>366</v>
      </c>
      <c r="P17" s="333" t="s">
        <v>357</v>
      </c>
      <c r="Q17" s="333" t="s">
        <v>420</v>
      </c>
      <c r="R17" s="157" t="s">
        <v>357</v>
      </c>
      <c r="S17" s="157" t="s">
        <v>366</v>
      </c>
      <c r="T17" s="157" t="s">
        <v>357</v>
      </c>
      <c r="U17" s="157" t="s">
        <v>366</v>
      </c>
      <c r="V17" s="157" t="s">
        <v>357</v>
      </c>
      <c r="W17" s="333" t="s">
        <v>366</v>
      </c>
      <c r="X17" s="333" t="s">
        <v>357</v>
      </c>
      <c r="Y17" s="157" t="s">
        <v>366</v>
      </c>
      <c r="Z17" s="157" t="s">
        <v>357</v>
      </c>
      <c r="AA17" s="157" t="s">
        <v>420</v>
      </c>
      <c r="AB17" s="157" t="s">
        <v>357</v>
      </c>
      <c r="AC17" s="157" t="s">
        <v>420</v>
      </c>
      <c r="AD17" s="333" t="s">
        <v>357</v>
      </c>
      <c r="AE17" s="333" t="s">
        <v>366</v>
      </c>
      <c r="AF17" s="222" t="s">
        <v>357</v>
      </c>
      <c r="AG17" s="127">
        <v>120</v>
      </c>
      <c r="AH17" s="81">
        <f t="shared" si="0"/>
        <v>168</v>
      </c>
      <c r="AI17" s="161">
        <v>48</v>
      </c>
    </row>
    <row r="18" spans="1:35" s="72" customFormat="1" ht="12" customHeight="1">
      <c r="A18" s="162"/>
      <c r="B18" s="132"/>
      <c r="C18" s="75" t="s">
        <v>195</v>
      </c>
      <c r="D18" s="126" t="s">
        <v>190</v>
      </c>
      <c r="E18" s="306"/>
      <c r="F18" s="157"/>
      <c r="G18" s="157"/>
      <c r="H18" s="157"/>
      <c r="I18" s="333"/>
      <c r="J18" s="333"/>
      <c r="K18" s="157"/>
      <c r="L18" s="157"/>
      <c r="M18" s="157"/>
      <c r="N18" s="157"/>
      <c r="O18" s="157"/>
      <c r="P18" s="333"/>
      <c r="Q18" s="333"/>
      <c r="R18" s="157"/>
      <c r="S18" s="157"/>
      <c r="T18" s="157"/>
      <c r="U18" s="157"/>
      <c r="V18" s="157"/>
      <c r="W18" s="333"/>
      <c r="X18" s="333"/>
      <c r="Y18" s="157"/>
      <c r="Z18" s="157"/>
      <c r="AA18" s="157"/>
      <c r="AB18" s="157"/>
      <c r="AC18" s="157"/>
      <c r="AD18" s="333"/>
      <c r="AE18" s="333"/>
      <c r="AF18" s="222"/>
      <c r="AG18" s="127"/>
      <c r="AH18" s="81"/>
      <c r="AI18" s="161"/>
    </row>
    <row r="19" spans="1:35" s="72" customFormat="1" ht="12" customHeight="1">
      <c r="A19" s="162" t="s">
        <v>189</v>
      </c>
      <c r="B19" s="132" t="s">
        <v>336</v>
      </c>
      <c r="C19" s="75" t="s">
        <v>195</v>
      </c>
      <c r="D19" s="126" t="s">
        <v>190</v>
      </c>
      <c r="E19" s="306" t="s">
        <v>420</v>
      </c>
      <c r="F19" s="157" t="s">
        <v>366</v>
      </c>
      <c r="G19" s="157" t="s">
        <v>420</v>
      </c>
      <c r="H19" s="157" t="s">
        <v>420</v>
      </c>
      <c r="I19" s="333" t="s">
        <v>357</v>
      </c>
      <c r="J19" s="333" t="s">
        <v>366</v>
      </c>
      <c r="K19" s="157" t="s">
        <v>357</v>
      </c>
      <c r="L19" s="157" t="s">
        <v>366</v>
      </c>
      <c r="M19" s="157" t="s">
        <v>420</v>
      </c>
      <c r="N19" s="157" t="s">
        <v>420</v>
      </c>
      <c r="O19" s="157" t="s">
        <v>420</v>
      </c>
      <c r="P19" s="333" t="s">
        <v>366</v>
      </c>
      <c r="Q19" s="333" t="s">
        <v>357</v>
      </c>
      <c r="R19" s="157" t="s">
        <v>366</v>
      </c>
      <c r="S19" s="157" t="s">
        <v>357</v>
      </c>
      <c r="T19" s="157" t="s">
        <v>366</v>
      </c>
      <c r="U19" s="157" t="s">
        <v>357</v>
      </c>
      <c r="V19" s="157" t="s">
        <v>420</v>
      </c>
      <c r="W19" s="333" t="s">
        <v>357</v>
      </c>
      <c r="X19" s="333" t="s">
        <v>366</v>
      </c>
      <c r="Y19" s="157" t="s">
        <v>357</v>
      </c>
      <c r="Z19" s="157" t="s">
        <v>366</v>
      </c>
      <c r="AA19" s="157" t="s">
        <v>357</v>
      </c>
      <c r="AB19" s="157" t="s">
        <v>366</v>
      </c>
      <c r="AC19" s="157" t="s">
        <v>357</v>
      </c>
      <c r="AD19" s="333" t="s">
        <v>420</v>
      </c>
      <c r="AE19" s="333" t="s">
        <v>357</v>
      </c>
      <c r="AF19" s="222" t="s">
        <v>366</v>
      </c>
      <c r="AG19" s="127">
        <v>120</v>
      </c>
      <c r="AH19" s="81">
        <f>AG19+AI19</f>
        <v>216</v>
      </c>
      <c r="AI19" s="161">
        <v>96</v>
      </c>
    </row>
    <row r="20" spans="1:35" s="72" customFormat="1" ht="12" customHeight="1">
      <c r="A20" s="162">
        <v>102881</v>
      </c>
      <c r="B20" s="132" t="s">
        <v>432</v>
      </c>
      <c r="C20" s="75" t="s">
        <v>195</v>
      </c>
      <c r="D20" s="126" t="s">
        <v>190</v>
      </c>
      <c r="E20" s="306" t="s">
        <v>357</v>
      </c>
      <c r="F20" s="157" t="s">
        <v>420</v>
      </c>
      <c r="G20" s="157" t="s">
        <v>357</v>
      </c>
      <c r="H20" s="157" t="s">
        <v>366</v>
      </c>
      <c r="I20" s="333" t="s">
        <v>357</v>
      </c>
      <c r="J20" s="333" t="s">
        <v>366</v>
      </c>
      <c r="K20" s="157" t="s">
        <v>357</v>
      </c>
      <c r="L20" s="157" t="s">
        <v>420</v>
      </c>
      <c r="M20" s="157" t="s">
        <v>357</v>
      </c>
      <c r="N20" s="157" t="s">
        <v>366</v>
      </c>
      <c r="O20" s="157" t="s">
        <v>357</v>
      </c>
      <c r="P20" s="333" t="s">
        <v>420</v>
      </c>
      <c r="Q20" s="333" t="s">
        <v>357</v>
      </c>
      <c r="R20" s="157" t="s">
        <v>366</v>
      </c>
      <c r="S20" s="157" t="s">
        <v>357</v>
      </c>
      <c r="T20" s="157" t="s">
        <v>366</v>
      </c>
      <c r="U20" s="157" t="s">
        <v>357</v>
      </c>
      <c r="V20" s="157" t="s">
        <v>366</v>
      </c>
      <c r="W20" s="333" t="s">
        <v>357</v>
      </c>
      <c r="X20" s="333" t="s">
        <v>366</v>
      </c>
      <c r="Y20" s="157" t="s">
        <v>357</v>
      </c>
      <c r="Z20" s="157" t="s">
        <v>420</v>
      </c>
      <c r="AA20" s="157" t="s">
        <v>357</v>
      </c>
      <c r="AB20" s="157" t="s">
        <v>366</v>
      </c>
      <c r="AC20" s="157" t="s">
        <v>357</v>
      </c>
      <c r="AD20" s="333" t="s">
        <v>366</v>
      </c>
      <c r="AE20" s="333" t="s">
        <v>357</v>
      </c>
      <c r="AF20" s="222" t="s">
        <v>366</v>
      </c>
      <c r="AG20" s="127">
        <v>120</v>
      </c>
      <c r="AH20" s="81">
        <f>AG20+AI20</f>
        <v>168</v>
      </c>
      <c r="AI20" s="161">
        <v>48</v>
      </c>
    </row>
    <row r="21" spans="1:35" s="72" customFormat="1" ht="12" customHeight="1" thickBot="1">
      <c r="A21" s="162" t="s">
        <v>434</v>
      </c>
      <c r="B21" s="132" t="s">
        <v>433</v>
      </c>
      <c r="C21" s="75" t="s">
        <v>195</v>
      </c>
      <c r="D21" s="126" t="s">
        <v>190</v>
      </c>
      <c r="E21" s="306" t="s">
        <v>357</v>
      </c>
      <c r="F21" s="157" t="s">
        <v>366</v>
      </c>
      <c r="G21" s="157" t="s">
        <v>357</v>
      </c>
      <c r="H21" s="157" t="s">
        <v>366</v>
      </c>
      <c r="I21" s="333" t="s">
        <v>357</v>
      </c>
      <c r="J21" s="333" t="s">
        <v>366</v>
      </c>
      <c r="K21" s="157" t="s">
        <v>357</v>
      </c>
      <c r="L21" s="157" t="s">
        <v>366</v>
      </c>
      <c r="M21" s="157" t="s">
        <v>357</v>
      </c>
      <c r="N21" s="157" t="s">
        <v>366</v>
      </c>
      <c r="O21" s="157" t="s">
        <v>357</v>
      </c>
      <c r="P21" s="333" t="s">
        <v>366</v>
      </c>
      <c r="Q21" s="333" t="s">
        <v>357</v>
      </c>
      <c r="R21" s="157" t="s">
        <v>420</v>
      </c>
      <c r="S21" s="157" t="s">
        <v>357</v>
      </c>
      <c r="T21" s="157" t="s">
        <v>366</v>
      </c>
      <c r="U21" s="157" t="s">
        <v>357</v>
      </c>
      <c r="V21" s="157" t="s">
        <v>366</v>
      </c>
      <c r="W21" s="333" t="s">
        <v>357</v>
      </c>
      <c r="X21" s="333" t="s">
        <v>420</v>
      </c>
      <c r="Y21" s="157" t="s">
        <v>357</v>
      </c>
      <c r="Z21" s="157" t="s">
        <v>366</v>
      </c>
      <c r="AA21" s="157" t="s">
        <v>357</v>
      </c>
      <c r="AB21" s="157" t="s">
        <v>420</v>
      </c>
      <c r="AC21" s="157" t="s">
        <v>357</v>
      </c>
      <c r="AD21" s="333" t="s">
        <v>366</v>
      </c>
      <c r="AE21" s="333" t="s">
        <v>357</v>
      </c>
      <c r="AF21" s="222" t="s">
        <v>420</v>
      </c>
      <c r="AG21" s="127">
        <v>120</v>
      </c>
      <c r="AH21" s="81">
        <f>AG21+AI21</f>
        <v>168</v>
      </c>
      <c r="AI21" s="161">
        <v>48</v>
      </c>
    </row>
    <row r="22" spans="1:35" s="72" customFormat="1" ht="12" customHeight="1">
      <c r="A22" s="475" t="s">
        <v>0</v>
      </c>
      <c r="B22" s="159" t="s">
        <v>1</v>
      </c>
      <c r="C22" s="159" t="s">
        <v>3</v>
      </c>
      <c r="D22" s="471" t="s">
        <v>4</v>
      </c>
      <c r="E22" s="290">
        <v>1</v>
      </c>
      <c r="F22" s="230">
        <v>2</v>
      </c>
      <c r="G22" s="230">
        <v>3</v>
      </c>
      <c r="H22" s="230">
        <v>4</v>
      </c>
      <c r="I22" s="230">
        <v>5</v>
      </c>
      <c r="J22" s="230">
        <v>6</v>
      </c>
      <c r="K22" s="230">
        <v>7</v>
      </c>
      <c r="L22" s="230">
        <v>8</v>
      </c>
      <c r="M22" s="230">
        <v>9</v>
      </c>
      <c r="N22" s="230">
        <v>10</v>
      </c>
      <c r="O22" s="230">
        <v>11</v>
      </c>
      <c r="P22" s="230">
        <v>12</v>
      </c>
      <c r="Q22" s="230">
        <v>13</v>
      </c>
      <c r="R22" s="230">
        <v>14</v>
      </c>
      <c r="S22" s="230">
        <v>15</v>
      </c>
      <c r="T22" s="230">
        <v>16</v>
      </c>
      <c r="U22" s="230">
        <v>17</v>
      </c>
      <c r="V22" s="230">
        <v>18</v>
      </c>
      <c r="W22" s="230">
        <v>19</v>
      </c>
      <c r="X22" s="230">
        <v>20</v>
      </c>
      <c r="Y22" s="230">
        <v>21</v>
      </c>
      <c r="Z22" s="230">
        <v>22</v>
      </c>
      <c r="AA22" s="230">
        <v>23</v>
      </c>
      <c r="AB22" s="230">
        <v>24</v>
      </c>
      <c r="AC22" s="230">
        <v>25</v>
      </c>
      <c r="AD22" s="230">
        <v>26</v>
      </c>
      <c r="AE22" s="230">
        <v>27</v>
      </c>
      <c r="AF22" s="242">
        <v>28</v>
      </c>
      <c r="AG22" s="461" t="s">
        <v>5</v>
      </c>
      <c r="AH22" s="463" t="s">
        <v>6</v>
      </c>
      <c r="AI22" s="465" t="s">
        <v>7</v>
      </c>
    </row>
    <row r="23" spans="1:35" s="72" customFormat="1" ht="12" customHeight="1" thickBot="1">
      <c r="A23" s="476"/>
      <c r="B23" s="173" t="s">
        <v>187</v>
      </c>
      <c r="C23" s="173" t="s">
        <v>129</v>
      </c>
      <c r="D23" s="472"/>
      <c r="E23" s="219" t="s">
        <v>10</v>
      </c>
      <c r="F23" s="220" t="s">
        <v>11</v>
      </c>
      <c r="G23" s="220" t="s">
        <v>11</v>
      </c>
      <c r="H23" s="220" t="s">
        <v>12</v>
      </c>
      <c r="I23" s="220" t="s">
        <v>12</v>
      </c>
      <c r="J23" s="220" t="s">
        <v>13</v>
      </c>
      <c r="K23" s="220" t="s">
        <v>12</v>
      </c>
      <c r="L23" s="220" t="s">
        <v>10</v>
      </c>
      <c r="M23" s="220" t="s">
        <v>11</v>
      </c>
      <c r="N23" s="220" t="s">
        <v>11</v>
      </c>
      <c r="O23" s="220" t="s">
        <v>12</v>
      </c>
      <c r="P23" s="220" t="s">
        <v>12</v>
      </c>
      <c r="Q23" s="220" t="s">
        <v>13</v>
      </c>
      <c r="R23" s="220" t="s">
        <v>12</v>
      </c>
      <c r="S23" s="220" t="s">
        <v>10</v>
      </c>
      <c r="T23" s="220" t="s">
        <v>11</v>
      </c>
      <c r="U23" s="220" t="s">
        <v>11</v>
      </c>
      <c r="V23" s="220" t="s">
        <v>12</v>
      </c>
      <c r="W23" s="220" t="s">
        <v>12</v>
      </c>
      <c r="X23" s="220" t="s">
        <v>13</v>
      </c>
      <c r="Y23" s="220" t="s">
        <v>12</v>
      </c>
      <c r="Z23" s="220" t="s">
        <v>10</v>
      </c>
      <c r="AA23" s="220" t="s">
        <v>11</v>
      </c>
      <c r="AB23" s="220" t="s">
        <v>11</v>
      </c>
      <c r="AC23" s="220" t="s">
        <v>12</v>
      </c>
      <c r="AD23" s="220" t="s">
        <v>12</v>
      </c>
      <c r="AE23" s="220" t="s">
        <v>13</v>
      </c>
      <c r="AF23" s="221" t="s">
        <v>12</v>
      </c>
      <c r="AG23" s="462"/>
      <c r="AH23" s="464"/>
      <c r="AI23" s="466"/>
    </row>
    <row r="24" spans="1:35" s="72" customFormat="1" ht="12" customHeight="1">
      <c r="A24" s="174" t="s">
        <v>214</v>
      </c>
      <c r="B24" s="182" t="s">
        <v>215</v>
      </c>
      <c r="C24" s="175" t="s">
        <v>129</v>
      </c>
      <c r="D24" s="176" t="s">
        <v>113</v>
      </c>
      <c r="E24" s="306" t="s">
        <v>356</v>
      </c>
      <c r="F24" s="157" t="s">
        <v>356</v>
      </c>
      <c r="G24" s="157" t="s">
        <v>356</v>
      </c>
      <c r="H24" s="157" t="s">
        <v>356</v>
      </c>
      <c r="I24" s="333" t="s">
        <v>414</v>
      </c>
      <c r="J24" s="333" t="s">
        <v>357</v>
      </c>
      <c r="K24" s="157" t="s">
        <v>356</v>
      </c>
      <c r="L24" s="157" t="s">
        <v>356</v>
      </c>
      <c r="M24" s="157" t="s">
        <v>356</v>
      </c>
      <c r="N24" s="157" t="s">
        <v>356</v>
      </c>
      <c r="O24" s="157" t="s">
        <v>356</v>
      </c>
      <c r="P24" s="333" t="s">
        <v>414</v>
      </c>
      <c r="Q24" s="333" t="s">
        <v>357</v>
      </c>
      <c r="R24" s="157" t="s">
        <v>356</v>
      </c>
      <c r="S24" s="157" t="s">
        <v>356</v>
      </c>
      <c r="T24" s="157" t="s">
        <v>356</v>
      </c>
      <c r="U24" s="157" t="s">
        <v>356</v>
      </c>
      <c r="V24" s="157" t="s">
        <v>356</v>
      </c>
      <c r="W24" s="333" t="s">
        <v>414</v>
      </c>
      <c r="X24" s="333" t="s">
        <v>357</v>
      </c>
      <c r="Y24" s="157" t="s">
        <v>356</v>
      </c>
      <c r="Z24" s="157" t="s">
        <v>356</v>
      </c>
      <c r="AA24" s="157" t="s">
        <v>356</v>
      </c>
      <c r="AB24" s="157" t="s">
        <v>356</v>
      </c>
      <c r="AC24" s="157" t="s">
        <v>356</v>
      </c>
      <c r="AD24" s="333" t="s">
        <v>414</v>
      </c>
      <c r="AE24" s="333" t="s">
        <v>357</v>
      </c>
      <c r="AF24" s="222" t="s">
        <v>356</v>
      </c>
      <c r="AG24" s="177">
        <v>120</v>
      </c>
      <c r="AH24" s="178">
        <f>AG24+AI24</f>
        <v>144</v>
      </c>
      <c r="AI24" s="179">
        <v>24</v>
      </c>
    </row>
    <row r="25" spans="1:35" s="72" customFormat="1" ht="12" customHeight="1" thickBot="1">
      <c r="A25" s="163"/>
      <c r="B25" s="183"/>
      <c r="C25" s="164"/>
      <c r="D25" s="165"/>
      <c r="E25" s="306"/>
      <c r="F25" s="157"/>
      <c r="G25" s="157"/>
      <c r="H25" s="157"/>
      <c r="I25" s="333"/>
      <c r="J25" s="333"/>
      <c r="K25" s="157"/>
      <c r="L25" s="157"/>
      <c r="M25" s="157"/>
      <c r="N25" s="157"/>
      <c r="O25" s="157"/>
      <c r="P25" s="333"/>
      <c r="Q25" s="333"/>
      <c r="R25" s="157"/>
      <c r="S25" s="157"/>
      <c r="T25" s="157"/>
      <c r="U25" s="157"/>
      <c r="V25" s="157"/>
      <c r="W25" s="333"/>
      <c r="X25" s="333"/>
      <c r="Y25" s="157"/>
      <c r="Z25" s="157"/>
      <c r="AA25" s="157"/>
      <c r="AB25" s="157"/>
      <c r="AC25" s="157"/>
      <c r="AD25" s="333"/>
      <c r="AE25" s="333"/>
      <c r="AF25" s="222"/>
      <c r="AG25" s="167"/>
      <c r="AH25" s="168"/>
      <c r="AI25" s="169"/>
    </row>
    <row r="26" spans="1:35" s="72" customFormat="1" ht="12" customHeight="1">
      <c r="A26" s="158" t="s">
        <v>0</v>
      </c>
      <c r="B26" s="159" t="s">
        <v>1</v>
      </c>
      <c r="C26" s="159" t="s">
        <v>3</v>
      </c>
      <c r="D26" s="471" t="s">
        <v>4</v>
      </c>
      <c r="E26" s="290">
        <v>1</v>
      </c>
      <c r="F26" s="230">
        <v>2</v>
      </c>
      <c r="G26" s="230">
        <v>3</v>
      </c>
      <c r="H26" s="230">
        <v>4</v>
      </c>
      <c r="I26" s="230">
        <v>5</v>
      </c>
      <c r="J26" s="230">
        <v>6</v>
      </c>
      <c r="K26" s="230">
        <v>7</v>
      </c>
      <c r="L26" s="230">
        <v>8</v>
      </c>
      <c r="M26" s="230">
        <v>9</v>
      </c>
      <c r="N26" s="230">
        <v>10</v>
      </c>
      <c r="O26" s="230">
        <v>11</v>
      </c>
      <c r="P26" s="230">
        <v>12</v>
      </c>
      <c r="Q26" s="230">
        <v>13</v>
      </c>
      <c r="R26" s="230">
        <v>14</v>
      </c>
      <c r="S26" s="230">
        <v>15</v>
      </c>
      <c r="T26" s="230">
        <v>16</v>
      </c>
      <c r="U26" s="230">
        <v>17</v>
      </c>
      <c r="V26" s="230">
        <v>18</v>
      </c>
      <c r="W26" s="230">
        <v>19</v>
      </c>
      <c r="X26" s="230">
        <v>20</v>
      </c>
      <c r="Y26" s="230">
        <v>21</v>
      </c>
      <c r="Z26" s="230">
        <v>22</v>
      </c>
      <c r="AA26" s="230">
        <v>23</v>
      </c>
      <c r="AB26" s="230">
        <v>24</v>
      </c>
      <c r="AC26" s="230">
        <v>25</v>
      </c>
      <c r="AD26" s="230">
        <v>26</v>
      </c>
      <c r="AE26" s="230">
        <v>27</v>
      </c>
      <c r="AF26" s="242">
        <v>28</v>
      </c>
      <c r="AG26" s="461" t="s">
        <v>5</v>
      </c>
      <c r="AH26" s="463" t="s">
        <v>6</v>
      </c>
      <c r="AI26" s="465" t="s">
        <v>7</v>
      </c>
    </row>
    <row r="27" spans="1:35" s="72" customFormat="1" ht="12" customHeight="1" thickBot="1">
      <c r="A27" s="172"/>
      <c r="B27" s="173" t="s">
        <v>199</v>
      </c>
      <c r="C27" s="173"/>
      <c r="D27" s="472"/>
      <c r="E27" s="219" t="s">
        <v>10</v>
      </c>
      <c r="F27" s="220" t="s">
        <v>11</v>
      </c>
      <c r="G27" s="220" t="s">
        <v>11</v>
      </c>
      <c r="H27" s="220" t="s">
        <v>12</v>
      </c>
      <c r="I27" s="220" t="s">
        <v>12</v>
      </c>
      <c r="J27" s="220" t="s">
        <v>13</v>
      </c>
      <c r="K27" s="220" t="s">
        <v>12</v>
      </c>
      <c r="L27" s="220" t="s">
        <v>10</v>
      </c>
      <c r="M27" s="220" t="s">
        <v>11</v>
      </c>
      <c r="N27" s="220" t="s">
        <v>11</v>
      </c>
      <c r="O27" s="220" t="s">
        <v>12</v>
      </c>
      <c r="P27" s="220" t="s">
        <v>12</v>
      </c>
      <c r="Q27" s="220" t="s">
        <v>13</v>
      </c>
      <c r="R27" s="220" t="s">
        <v>12</v>
      </c>
      <c r="S27" s="220" t="s">
        <v>10</v>
      </c>
      <c r="T27" s="220" t="s">
        <v>11</v>
      </c>
      <c r="U27" s="220" t="s">
        <v>11</v>
      </c>
      <c r="V27" s="220" t="s">
        <v>12</v>
      </c>
      <c r="W27" s="220" t="s">
        <v>12</v>
      </c>
      <c r="X27" s="220" t="s">
        <v>13</v>
      </c>
      <c r="Y27" s="220" t="s">
        <v>12</v>
      </c>
      <c r="Z27" s="220" t="s">
        <v>10</v>
      </c>
      <c r="AA27" s="220" t="s">
        <v>11</v>
      </c>
      <c r="AB27" s="220" t="s">
        <v>11</v>
      </c>
      <c r="AC27" s="220" t="s">
        <v>12</v>
      </c>
      <c r="AD27" s="220" t="s">
        <v>12</v>
      </c>
      <c r="AE27" s="220" t="s">
        <v>13</v>
      </c>
      <c r="AF27" s="221" t="s">
        <v>12</v>
      </c>
      <c r="AG27" s="462"/>
      <c r="AH27" s="464"/>
      <c r="AI27" s="466"/>
    </row>
    <row r="28" spans="1:35" s="72" customFormat="1" ht="12" customHeight="1">
      <c r="A28" s="184" t="s">
        <v>202</v>
      </c>
      <c r="B28" s="185" t="s">
        <v>435</v>
      </c>
      <c r="C28" s="175" t="s">
        <v>203</v>
      </c>
      <c r="D28" s="176" t="s">
        <v>14</v>
      </c>
      <c r="E28" s="306" t="s">
        <v>357</v>
      </c>
      <c r="F28" s="157" t="s">
        <v>358</v>
      </c>
      <c r="G28" s="157" t="s">
        <v>357</v>
      </c>
      <c r="H28" s="157" t="s">
        <v>358</v>
      </c>
      <c r="I28" s="333" t="s">
        <v>357</v>
      </c>
      <c r="J28" s="333" t="s">
        <v>358</v>
      </c>
      <c r="K28" s="157" t="s">
        <v>357</v>
      </c>
      <c r="L28" s="157" t="s">
        <v>357</v>
      </c>
      <c r="M28" s="157" t="s">
        <v>358</v>
      </c>
      <c r="N28" s="157" t="s">
        <v>357</v>
      </c>
      <c r="O28" s="157" t="s">
        <v>415</v>
      </c>
      <c r="P28" s="333" t="s">
        <v>357</v>
      </c>
      <c r="Q28" s="333" t="s">
        <v>358</v>
      </c>
      <c r="R28" s="157" t="s">
        <v>357</v>
      </c>
      <c r="S28" s="157" t="s">
        <v>358</v>
      </c>
      <c r="T28" s="157" t="s">
        <v>357</v>
      </c>
      <c r="U28" s="157" t="s">
        <v>358</v>
      </c>
      <c r="V28" s="157" t="s">
        <v>357</v>
      </c>
      <c r="W28" s="333" t="s">
        <v>357</v>
      </c>
      <c r="X28" s="333" t="s">
        <v>357</v>
      </c>
      <c r="Y28" s="157" t="s">
        <v>357</v>
      </c>
      <c r="Z28" s="157" t="s">
        <v>358</v>
      </c>
      <c r="AA28" s="157" t="s">
        <v>357</v>
      </c>
      <c r="AB28" s="157" t="s">
        <v>358</v>
      </c>
      <c r="AC28" s="157" t="s">
        <v>357</v>
      </c>
      <c r="AD28" s="333" t="s">
        <v>358</v>
      </c>
      <c r="AE28" s="333" t="s">
        <v>357</v>
      </c>
      <c r="AF28" s="222" t="s">
        <v>357</v>
      </c>
      <c r="AG28" s="177">
        <v>120</v>
      </c>
      <c r="AH28" s="178">
        <f>AG28+AI28</f>
        <v>132</v>
      </c>
      <c r="AI28" s="179">
        <v>12</v>
      </c>
    </row>
    <row r="29" spans="1:35" s="72" customFormat="1" ht="12" customHeight="1">
      <c r="A29" s="162" t="s">
        <v>440</v>
      </c>
      <c r="B29" s="79" t="s">
        <v>436</v>
      </c>
      <c r="C29" s="75" t="s">
        <v>201</v>
      </c>
      <c r="D29" s="126" t="s">
        <v>14</v>
      </c>
      <c r="E29" s="306" t="s">
        <v>357</v>
      </c>
      <c r="F29" s="157" t="s">
        <v>358</v>
      </c>
      <c r="G29" s="157" t="s">
        <v>357</v>
      </c>
      <c r="H29" s="157" t="s">
        <v>357</v>
      </c>
      <c r="I29" s="333" t="s">
        <v>358</v>
      </c>
      <c r="J29" s="333" t="s">
        <v>357</v>
      </c>
      <c r="K29" s="157" t="s">
        <v>415</v>
      </c>
      <c r="L29" s="157" t="s">
        <v>357</v>
      </c>
      <c r="M29" s="157" t="s">
        <v>357</v>
      </c>
      <c r="N29" s="157" t="s">
        <v>358</v>
      </c>
      <c r="O29" s="157" t="s">
        <v>357</v>
      </c>
      <c r="P29" s="333" t="s">
        <v>358</v>
      </c>
      <c r="Q29" s="333" t="s">
        <v>357</v>
      </c>
      <c r="R29" s="157" t="s">
        <v>358</v>
      </c>
      <c r="S29" s="157" t="s">
        <v>357</v>
      </c>
      <c r="T29" s="157" t="s">
        <v>357</v>
      </c>
      <c r="U29" s="157" t="s">
        <v>358</v>
      </c>
      <c r="V29" s="157" t="s">
        <v>357</v>
      </c>
      <c r="W29" s="333" t="s">
        <v>357</v>
      </c>
      <c r="X29" s="333" t="s">
        <v>358</v>
      </c>
      <c r="Y29" s="157" t="s">
        <v>357</v>
      </c>
      <c r="Z29" s="157" t="s">
        <v>358</v>
      </c>
      <c r="AA29" s="157" t="s">
        <v>357</v>
      </c>
      <c r="AB29" s="157" t="s">
        <v>357</v>
      </c>
      <c r="AC29" s="157" t="s">
        <v>357</v>
      </c>
      <c r="AD29" s="333" t="s">
        <v>358</v>
      </c>
      <c r="AE29" s="333" t="s">
        <v>357</v>
      </c>
      <c r="AF29" s="222" t="s">
        <v>358</v>
      </c>
      <c r="AG29" s="127">
        <v>120</v>
      </c>
      <c r="AH29" s="81">
        <f aca="true" t="shared" si="1" ref="AH29:AH42">AG29+AI29</f>
        <v>132</v>
      </c>
      <c r="AI29" s="161">
        <v>12</v>
      </c>
    </row>
    <row r="30" spans="1:35" s="72" customFormat="1" ht="12" customHeight="1">
      <c r="A30" s="162" t="s">
        <v>340</v>
      </c>
      <c r="B30" s="79" t="s">
        <v>437</v>
      </c>
      <c r="C30" s="75" t="s">
        <v>203</v>
      </c>
      <c r="D30" s="126" t="s">
        <v>14</v>
      </c>
      <c r="E30" s="306" t="s">
        <v>357</v>
      </c>
      <c r="F30" s="157" t="s">
        <v>357</v>
      </c>
      <c r="G30" s="157" t="s">
        <v>358</v>
      </c>
      <c r="H30" s="157" t="s">
        <v>357</v>
      </c>
      <c r="I30" s="333" t="s">
        <v>358</v>
      </c>
      <c r="J30" s="333" t="s">
        <v>357</v>
      </c>
      <c r="K30" s="157" t="s">
        <v>357</v>
      </c>
      <c r="L30" s="157" t="s">
        <v>358</v>
      </c>
      <c r="M30" s="157" t="s">
        <v>357</v>
      </c>
      <c r="N30" s="157" t="s">
        <v>358</v>
      </c>
      <c r="O30" s="157" t="s">
        <v>357</v>
      </c>
      <c r="P30" s="333" t="s">
        <v>358</v>
      </c>
      <c r="Q30" s="333" t="s">
        <v>357</v>
      </c>
      <c r="R30" s="157" t="s">
        <v>357</v>
      </c>
      <c r="S30" s="157" t="s">
        <v>415</v>
      </c>
      <c r="T30" s="157" t="s">
        <v>357</v>
      </c>
      <c r="U30" s="157" t="s">
        <v>357</v>
      </c>
      <c r="V30" s="157" t="s">
        <v>358</v>
      </c>
      <c r="W30" s="333" t="s">
        <v>357</v>
      </c>
      <c r="X30" s="333" t="s">
        <v>358</v>
      </c>
      <c r="Y30" s="157" t="s">
        <v>357</v>
      </c>
      <c r="Z30" s="157" t="s">
        <v>357</v>
      </c>
      <c r="AA30" s="157" t="s">
        <v>358</v>
      </c>
      <c r="AB30" s="157" t="s">
        <v>357</v>
      </c>
      <c r="AC30" s="157" t="s">
        <v>358</v>
      </c>
      <c r="AD30" s="333" t="s">
        <v>357</v>
      </c>
      <c r="AE30" s="333" t="s">
        <v>357</v>
      </c>
      <c r="AF30" s="222" t="s">
        <v>358</v>
      </c>
      <c r="AG30" s="127">
        <v>120</v>
      </c>
      <c r="AH30" s="81">
        <f t="shared" si="1"/>
        <v>132</v>
      </c>
      <c r="AI30" s="161">
        <v>12</v>
      </c>
    </row>
    <row r="31" spans="1:35" s="71" customFormat="1" ht="12" customHeight="1">
      <c r="A31" s="170" t="s">
        <v>397</v>
      </c>
      <c r="B31" s="188" t="s">
        <v>438</v>
      </c>
      <c r="C31" s="136" t="s">
        <v>201</v>
      </c>
      <c r="D31" s="130" t="s">
        <v>14</v>
      </c>
      <c r="E31" s="306" t="s">
        <v>358</v>
      </c>
      <c r="F31" s="157" t="s">
        <v>357</v>
      </c>
      <c r="G31" s="157" t="s">
        <v>358</v>
      </c>
      <c r="H31" s="157" t="s">
        <v>357</v>
      </c>
      <c r="I31" s="333" t="s">
        <v>357</v>
      </c>
      <c r="J31" s="333" t="s">
        <v>357</v>
      </c>
      <c r="K31" s="157" t="s">
        <v>357</v>
      </c>
      <c r="L31" s="157" t="s">
        <v>358</v>
      </c>
      <c r="M31" s="157" t="s">
        <v>357</v>
      </c>
      <c r="N31" s="157" t="s">
        <v>357</v>
      </c>
      <c r="O31" s="157" t="s">
        <v>357</v>
      </c>
      <c r="P31" s="333" t="s">
        <v>357</v>
      </c>
      <c r="Q31" s="333" t="s">
        <v>358</v>
      </c>
      <c r="R31" s="157" t="s">
        <v>357</v>
      </c>
      <c r="S31" s="157" t="s">
        <v>357</v>
      </c>
      <c r="T31" s="157" t="s">
        <v>358</v>
      </c>
      <c r="U31" s="157" t="s">
        <v>357</v>
      </c>
      <c r="V31" s="157" t="s">
        <v>358</v>
      </c>
      <c r="W31" s="333" t="s">
        <v>358</v>
      </c>
      <c r="X31" s="333" t="s">
        <v>357</v>
      </c>
      <c r="Y31" s="157" t="s">
        <v>415</v>
      </c>
      <c r="Z31" s="157" t="s">
        <v>357</v>
      </c>
      <c r="AA31" s="157" t="s">
        <v>358</v>
      </c>
      <c r="AB31" s="157" t="s">
        <v>357</v>
      </c>
      <c r="AC31" s="157" t="s">
        <v>358</v>
      </c>
      <c r="AD31" s="333" t="s">
        <v>357</v>
      </c>
      <c r="AE31" s="333" t="s">
        <v>358</v>
      </c>
      <c r="AF31" s="222" t="s">
        <v>357</v>
      </c>
      <c r="AG31" s="127">
        <v>120</v>
      </c>
      <c r="AH31" s="81">
        <f>AG31+AI31</f>
        <v>132</v>
      </c>
      <c r="AI31" s="161">
        <v>12</v>
      </c>
    </row>
    <row r="32" spans="1:35" s="72" customFormat="1" ht="12" customHeight="1">
      <c r="A32" s="162" t="s">
        <v>204</v>
      </c>
      <c r="B32" s="79" t="s">
        <v>439</v>
      </c>
      <c r="C32" s="75" t="s">
        <v>203</v>
      </c>
      <c r="D32" s="126" t="s">
        <v>14</v>
      </c>
      <c r="E32" s="306" t="s">
        <v>358</v>
      </c>
      <c r="F32" s="157" t="s">
        <v>357</v>
      </c>
      <c r="G32" s="157" t="s">
        <v>357</v>
      </c>
      <c r="H32" s="157" t="s">
        <v>358</v>
      </c>
      <c r="I32" s="333" t="s">
        <v>357</v>
      </c>
      <c r="J32" s="333" t="s">
        <v>358</v>
      </c>
      <c r="K32" s="157" t="s">
        <v>415</v>
      </c>
      <c r="L32" s="157" t="s">
        <v>357</v>
      </c>
      <c r="M32" s="157" t="s">
        <v>358</v>
      </c>
      <c r="N32" s="157" t="s">
        <v>357</v>
      </c>
      <c r="O32" s="157" t="s">
        <v>358</v>
      </c>
      <c r="P32" s="333" t="s">
        <v>357</v>
      </c>
      <c r="Q32" s="333" t="s">
        <v>357</v>
      </c>
      <c r="R32" s="157" t="s">
        <v>358</v>
      </c>
      <c r="S32" s="157" t="s">
        <v>357</v>
      </c>
      <c r="T32" s="157" t="s">
        <v>358</v>
      </c>
      <c r="U32" s="157" t="s">
        <v>357</v>
      </c>
      <c r="V32" s="157" t="s">
        <v>357</v>
      </c>
      <c r="W32" s="333" t="s">
        <v>415</v>
      </c>
      <c r="X32" s="333" t="s">
        <v>357</v>
      </c>
      <c r="Y32" s="157" t="s">
        <v>358</v>
      </c>
      <c r="Z32" s="157" t="s">
        <v>357</v>
      </c>
      <c r="AA32" s="157" t="s">
        <v>357</v>
      </c>
      <c r="AB32" s="157" t="s">
        <v>358</v>
      </c>
      <c r="AC32" s="157" t="s">
        <v>357</v>
      </c>
      <c r="AD32" s="333" t="s">
        <v>357</v>
      </c>
      <c r="AE32" s="333" t="s">
        <v>358</v>
      </c>
      <c r="AF32" s="222" t="s">
        <v>357</v>
      </c>
      <c r="AG32" s="127">
        <v>120</v>
      </c>
      <c r="AH32" s="81">
        <v>156</v>
      </c>
      <c r="AI32" s="161">
        <v>24</v>
      </c>
    </row>
    <row r="33" spans="1:35" s="72" customFormat="1" ht="12" customHeight="1">
      <c r="A33" s="162" t="s">
        <v>208</v>
      </c>
      <c r="B33" s="79" t="s">
        <v>441</v>
      </c>
      <c r="C33" s="75" t="s">
        <v>203</v>
      </c>
      <c r="D33" s="126" t="s">
        <v>190</v>
      </c>
      <c r="E33" s="307" t="s">
        <v>357</v>
      </c>
      <c r="F33" s="308" t="s">
        <v>366</v>
      </c>
      <c r="G33" s="308" t="s">
        <v>357</v>
      </c>
      <c r="H33" s="308" t="s">
        <v>366</v>
      </c>
      <c r="I33" s="334" t="s">
        <v>357</v>
      </c>
      <c r="J33" s="334" t="s">
        <v>357</v>
      </c>
      <c r="K33" s="308" t="s">
        <v>357</v>
      </c>
      <c r="L33" s="308" t="s">
        <v>366</v>
      </c>
      <c r="M33" s="308" t="s">
        <v>357</v>
      </c>
      <c r="N33" s="308" t="s">
        <v>366</v>
      </c>
      <c r="O33" s="308" t="s">
        <v>357</v>
      </c>
      <c r="P33" s="334" t="s">
        <v>366</v>
      </c>
      <c r="Q33" s="334" t="s">
        <v>357</v>
      </c>
      <c r="R33" s="308" t="s">
        <v>366</v>
      </c>
      <c r="S33" s="309" t="s">
        <v>357</v>
      </c>
      <c r="T33" s="308" t="s">
        <v>366</v>
      </c>
      <c r="U33" s="308" t="s">
        <v>357</v>
      </c>
      <c r="V33" s="308" t="s">
        <v>357</v>
      </c>
      <c r="W33" s="334" t="s">
        <v>357</v>
      </c>
      <c r="X33" s="334" t="s">
        <v>366</v>
      </c>
      <c r="Y33" s="308" t="s">
        <v>357</v>
      </c>
      <c r="Z33" s="308" t="s">
        <v>357</v>
      </c>
      <c r="AA33" s="308" t="s">
        <v>366</v>
      </c>
      <c r="AB33" s="308" t="s">
        <v>420</v>
      </c>
      <c r="AC33" s="308" t="s">
        <v>357</v>
      </c>
      <c r="AD33" s="334" t="s">
        <v>366</v>
      </c>
      <c r="AE33" s="334" t="s">
        <v>357</v>
      </c>
      <c r="AF33" s="310" t="s">
        <v>420</v>
      </c>
      <c r="AG33" s="127">
        <v>120</v>
      </c>
      <c r="AH33" s="81">
        <f>AG33+AI33</f>
        <v>144</v>
      </c>
      <c r="AI33" s="161">
        <v>24</v>
      </c>
    </row>
    <row r="34" spans="1:35" s="72" customFormat="1" ht="12" customHeight="1">
      <c r="A34" s="162" t="s">
        <v>446</v>
      </c>
      <c r="B34" s="79" t="s">
        <v>442</v>
      </c>
      <c r="C34" s="75" t="s">
        <v>203</v>
      </c>
      <c r="D34" s="126" t="s">
        <v>190</v>
      </c>
      <c r="E34" s="306" t="s">
        <v>357</v>
      </c>
      <c r="F34" s="157" t="s">
        <v>366</v>
      </c>
      <c r="G34" s="157" t="s">
        <v>357</v>
      </c>
      <c r="H34" s="157" t="s">
        <v>366</v>
      </c>
      <c r="I34" s="333" t="s">
        <v>357</v>
      </c>
      <c r="J34" s="333" t="s">
        <v>366</v>
      </c>
      <c r="K34" s="157" t="s">
        <v>357</v>
      </c>
      <c r="L34" s="157" t="s">
        <v>366</v>
      </c>
      <c r="M34" s="157" t="s">
        <v>357</v>
      </c>
      <c r="N34" s="157" t="s">
        <v>366</v>
      </c>
      <c r="O34" s="157" t="s">
        <v>357</v>
      </c>
      <c r="P34" s="333" t="s">
        <v>357</v>
      </c>
      <c r="Q34" s="333" t="s">
        <v>357</v>
      </c>
      <c r="R34" s="157" t="s">
        <v>366</v>
      </c>
      <c r="S34" s="157" t="s">
        <v>357</v>
      </c>
      <c r="T34" s="157" t="s">
        <v>366</v>
      </c>
      <c r="U34" s="157" t="s">
        <v>357</v>
      </c>
      <c r="V34" s="157" t="s">
        <v>366</v>
      </c>
      <c r="W34" s="333" t="s">
        <v>357</v>
      </c>
      <c r="X34" s="333" t="s">
        <v>357</v>
      </c>
      <c r="Y34" s="157" t="s">
        <v>357</v>
      </c>
      <c r="Z34" s="157" t="s">
        <v>420</v>
      </c>
      <c r="AA34" s="157" t="s">
        <v>357</v>
      </c>
      <c r="AB34" s="157" t="s">
        <v>357</v>
      </c>
      <c r="AC34" s="157" t="s">
        <v>357</v>
      </c>
      <c r="AD34" s="333" t="s">
        <v>366</v>
      </c>
      <c r="AE34" s="333" t="s">
        <v>357</v>
      </c>
      <c r="AF34" s="222" t="s">
        <v>366</v>
      </c>
      <c r="AG34" s="127">
        <v>120</v>
      </c>
      <c r="AH34" s="81">
        <f t="shared" si="1"/>
        <v>132</v>
      </c>
      <c r="AI34" s="161">
        <v>12</v>
      </c>
    </row>
    <row r="35" spans="1:35" s="72" customFormat="1" ht="12" customHeight="1">
      <c r="A35" s="162" t="s">
        <v>206</v>
      </c>
      <c r="B35" s="79" t="s">
        <v>443</v>
      </c>
      <c r="C35" s="75" t="s">
        <v>203</v>
      </c>
      <c r="D35" s="126" t="s">
        <v>190</v>
      </c>
      <c r="E35" s="306" t="s">
        <v>366</v>
      </c>
      <c r="F35" s="157" t="s">
        <v>357</v>
      </c>
      <c r="G35" s="157" t="s">
        <v>366</v>
      </c>
      <c r="H35" s="157" t="s">
        <v>357</v>
      </c>
      <c r="I35" s="333" t="s">
        <v>366</v>
      </c>
      <c r="J35" s="333" t="s">
        <v>357</v>
      </c>
      <c r="K35" s="157" t="s">
        <v>366</v>
      </c>
      <c r="L35" s="157" t="s">
        <v>357</v>
      </c>
      <c r="M35" s="157" t="s">
        <v>357</v>
      </c>
      <c r="N35" s="157" t="s">
        <v>357</v>
      </c>
      <c r="O35" s="157" t="s">
        <v>366</v>
      </c>
      <c r="P35" s="333" t="s">
        <v>357</v>
      </c>
      <c r="Q35" s="333" t="s">
        <v>366</v>
      </c>
      <c r="R35" s="157" t="s">
        <v>357</v>
      </c>
      <c r="S35" s="157" t="s">
        <v>366</v>
      </c>
      <c r="T35" s="157" t="s">
        <v>357</v>
      </c>
      <c r="U35" s="157" t="s">
        <v>420</v>
      </c>
      <c r="V35" s="157" t="s">
        <v>357</v>
      </c>
      <c r="W35" s="333" t="s">
        <v>366</v>
      </c>
      <c r="X35" s="333" t="s">
        <v>357</v>
      </c>
      <c r="Y35" s="157" t="s">
        <v>357</v>
      </c>
      <c r="Z35" s="157" t="s">
        <v>357</v>
      </c>
      <c r="AA35" s="157" t="s">
        <v>357</v>
      </c>
      <c r="AB35" s="157" t="s">
        <v>357</v>
      </c>
      <c r="AC35" s="157" t="s">
        <v>366</v>
      </c>
      <c r="AD35" s="333" t="s">
        <v>357</v>
      </c>
      <c r="AE35" s="333" t="s">
        <v>366</v>
      </c>
      <c r="AF35" s="222" t="s">
        <v>357</v>
      </c>
      <c r="AG35" s="127">
        <v>120</v>
      </c>
      <c r="AH35" s="81">
        <f t="shared" si="1"/>
        <v>132</v>
      </c>
      <c r="AI35" s="161">
        <v>12</v>
      </c>
    </row>
    <row r="36" spans="1:35" s="72" customFormat="1" ht="12" customHeight="1">
      <c r="A36" s="162" t="s">
        <v>207</v>
      </c>
      <c r="B36" s="79" t="s">
        <v>444</v>
      </c>
      <c r="C36" s="75" t="s">
        <v>203</v>
      </c>
      <c r="D36" s="126" t="s">
        <v>190</v>
      </c>
      <c r="E36" s="306" t="s">
        <v>366</v>
      </c>
      <c r="F36" s="157" t="s">
        <v>357</v>
      </c>
      <c r="G36" s="157" t="s">
        <v>357</v>
      </c>
      <c r="H36" s="157" t="s">
        <v>357</v>
      </c>
      <c r="I36" s="333" t="s">
        <v>366</v>
      </c>
      <c r="J36" s="333" t="s">
        <v>357</v>
      </c>
      <c r="K36" s="157" t="s">
        <v>366</v>
      </c>
      <c r="L36" s="157" t="s">
        <v>357</v>
      </c>
      <c r="M36" s="157" t="s">
        <v>366</v>
      </c>
      <c r="N36" s="157" t="s">
        <v>357</v>
      </c>
      <c r="O36" s="157" t="s">
        <v>366</v>
      </c>
      <c r="P36" s="333" t="s">
        <v>357</v>
      </c>
      <c r="Q36" s="333" t="s">
        <v>366</v>
      </c>
      <c r="R36" s="157" t="s">
        <v>357</v>
      </c>
      <c r="S36" s="157" t="s">
        <v>357</v>
      </c>
      <c r="T36" s="157" t="s">
        <v>357</v>
      </c>
      <c r="U36" s="157" t="s">
        <v>366</v>
      </c>
      <c r="V36" s="157" t="s">
        <v>357</v>
      </c>
      <c r="W36" s="333" t="s">
        <v>366</v>
      </c>
      <c r="X36" s="333" t="s">
        <v>357</v>
      </c>
      <c r="Y36" s="157" t="s">
        <v>366</v>
      </c>
      <c r="Z36" s="157" t="s">
        <v>357</v>
      </c>
      <c r="AA36" s="157" t="s">
        <v>420</v>
      </c>
      <c r="AB36" s="157" t="s">
        <v>357</v>
      </c>
      <c r="AC36" s="157" t="s">
        <v>366</v>
      </c>
      <c r="AD36" s="333" t="s">
        <v>357</v>
      </c>
      <c r="AE36" s="333" t="s">
        <v>357</v>
      </c>
      <c r="AF36" s="222" t="s">
        <v>357</v>
      </c>
      <c r="AG36" s="127">
        <v>120</v>
      </c>
      <c r="AH36" s="81">
        <f t="shared" si="1"/>
        <v>132</v>
      </c>
      <c r="AI36" s="161">
        <v>12</v>
      </c>
    </row>
    <row r="37" spans="1:35" s="72" customFormat="1" ht="12" customHeight="1">
      <c r="A37" s="160" t="s">
        <v>205</v>
      </c>
      <c r="B37" s="79" t="s">
        <v>445</v>
      </c>
      <c r="C37" s="75" t="s">
        <v>203</v>
      </c>
      <c r="D37" s="129" t="s">
        <v>190</v>
      </c>
      <c r="E37" s="306" t="s">
        <v>363</v>
      </c>
      <c r="F37" s="157" t="s">
        <v>357</v>
      </c>
      <c r="G37" s="157" t="s">
        <v>366</v>
      </c>
      <c r="H37" s="157" t="s">
        <v>357</v>
      </c>
      <c r="I37" s="333" t="s">
        <v>357</v>
      </c>
      <c r="J37" s="333" t="s">
        <v>366</v>
      </c>
      <c r="K37" s="157" t="s">
        <v>357</v>
      </c>
      <c r="L37" s="157" t="s">
        <v>357</v>
      </c>
      <c r="M37" s="157" t="s">
        <v>366</v>
      </c>
      <c r="N37" s="157" t="s">
        <v>357</v>
      </c>
      <c r="O37" s="157" t="s">
        <v>357</v>
      </c>
      <c r="P37" s="333" t="s">
        <v>366</v>
      </c>
      <c r="Q37" s="333" t="s">
        <v>357</v>
      </c>
      <c r="R37" s="157" t="s">
        <v>357</v>
      </c>
      <c r="S37" s="157" t="s">
        <v>366</v>
      </c>
      <c r="T37" s="157" t="s">
        <v>357</v>
      </c>
      <c r="U37" s="157" t="s">
        <v>357</v>
      </c>
      <c r="V37" s="157" t="s">
        <v>366</v>
      </c>
      <c r="W37" s="333" t="s">
        <v>357</v>
      </c>
      <c r="X37" s="333" t="s">
        <v>366</v>
      </c>
      <c r="Y37" s="157" t="s">
        <v>357</v>
      </c>
      <c r="Z37" s="157" t="s">
        <v>366</v>
      </c>
      <c r="AA37" s="157" t="s">
        <v>357</v>
      </c>
      <c r="AB37" s="157" t="s">
        <v>366</v>
      </c>
      <c r="AC37" s="157" t="s">
        <v>357</v>
      </c>
      <c r="AD37" s="333" t="s">
        <v>357</v>
      </c>
      <c r="AE37" s="333" t="s">
        <v>420</v>
      </c>
      <c r="AF37" s="222" t="s">
        <v>357</v>
      </c>
      <c r="AG37" s="127">
        <v>120</v>
      </c>
      <c r="AH37" s="81">
        <f t="shared" si="1"/>
        <v>132</v>
      </c>
      <c r="AI37" s="161">
        <v>12</v>
      </c>
    </row>
    <row r="38" spans="1:35" s="72" customFormat="1" ht="12" customHeight="1">
      <c r="A38" s="160" t="s">
        <v>326</v>
      </c>
      <c r="B38" s="74" t="s">
        <v>327</v>
      </c>
      <c r="C38" s="128" t="s">
        <v>203</v>
      </c>
      <c r="D38" s="131" t="s">
        <v>306</v>
      </c>
      <c r="E38" s="306"/>
      <c r="F38" s="157"/>
      <c r="G38" s="157"/>
      <c r="H38" s="157"/>
      <c r="I38" s="333"/>
      <c r="J38" s="333"/>
      <c r="K38" s="157"/>
      <c r="L38" s="157"/>
      <c r="M38" s="157"/>
      <c r="N38" s="157"/>
      <c r="O38" s="157"/>
      <c r="P38" s="333"/>
      <c r="Q38" s="333"/>
      <c r="R38" s="157"/>
      <c r="S38" s="157"/>
      <c r="T38" s="157"/>
      <c r="U38" s="157"/>
      <c r="V38" s="157"/>
      <c r="W38" s="333"/>
      <c r="X38" s="333"/>
      <c r="Y38" s="157"/>
      <c r="Z38" s="157"/>
      <c r="AA38" s="157"/>
      <c r="AB38" s="157"/>
      <c r="AC38" s="157"/>
      <c r="AD38" s="333"/>
      <c r="AE38" s="333"/>
      <c r="AF38" s="222"/>
      <c r="AG38" s="127">
        <v>0</v>
      </c>
      <c r="AH38" s="81">
        <f t="shared" si="1"/>
        <v>0</v>
      </c>
      <c r="AI38" s="161"/>
    </row>
    <row r="39" spans="1:35" s="72" customFormat="1" ht="12" customHeight="1">
      <c r="A39" s="186">
        <v>101923</v>
      </c>
      <c r="B39" s="133" t="s">
        <v>335</v>
      </c>
      <c r="C39" s="134" t="s">
        <v>203</v>
      </c>
      <c r="D39" s="135" t="s">
        <v>306</v>
      </c>
      <c r="E39" s="306"/>
      <c r="F39" s="157"/>
      <c r="G39" s="157"/>
      <c r="H39" s="157"/>
      <c r="I39" s="333"/>
      <c r="J39" s="333"/>
      <c r="K39" s="157"/>
      <c r="L39" s="157"/>
      <c r="M39" s="157"/>
      <c r="N39" s="157"/>
      <c r="O39" s="157"/>
      <c r="P39" s="333"/>
      <c r="Q39" s="333"/>
      <c r="R39" s="157"/>
      <c r="S39" s="157"/>
      <c r="T39" s="157"/>
      <c r="U39" s="157"/>
      <c r="V39" s="157"/>
      <c r="W39" s="333"/>
      <c r="X39" s="333"/>
      <c r="Y39" s="157"/>
      <c r="Z39" s="157"/>
      <c r="AA39" s="157"/>
      <c r="AB39" s="157"/>
      <c r="AC39" s="157"/>
      <c r="AD39" s="333"/>
      <c r="AE39" s="333"/>
      <c r="AF39" s="222"/>
      <c r="AG39" s="127">
        <v>0</v>
      </c>
      <c r="AH39" s="81">
        <f t="shared" si="1"/>
        <v>0</v>
      </c>
      <c r="AI39" s="161"/>
    </row>
    <row r="40" spans="1:35" s="72" customFormat="1" ht="12" customHeight="1">
      <c r="A40" s="187" t="s">
        <v>341</v>
      </c>
      <c r="B40" s="137" t="s">
        <v>342</v>
      </c>
      <c r="C40" s="138" t="s">
        <v>203</v>
      </c>
      <c r="D40" s="131" t="s">
        <v>306</v>
      </c>
      <c r="E40" s="306"/>
      <c r="F40" s="157"/>
      <c r="G40" s="157"/>
      <c r="H40" s="157"/>
      <c r="I40" s="333"/>
      <c r="J40" s="333"/>
      <c r="K40" s="157"/>
      <c r="L40" s="157"/>
      <c r="M40" s="157"/>
      <c r="N40" s="157"/>
      <c r="O40" s="157"/>
      <c r="P40" s="333"/>
      <c r="Q40" s="333"/>
      <c r="R40" s="157"/>
      <c r="S40" s="157"/>
      <c r="T40" s="157"/>
      <c r="U40" s="157"/>
      <c r="V40" s="157"/>
      <c r="W40" s="333"/>
      <c r="X40" s="333"/>
      <c r="Y40" s="157"/>
      <c r="Z40" s="157"/>
      <c r="AA40" s="157"/>
      <c r="AB40" s="157"/>
      <c r="AC40" s="157"/>
      <c r="AD40" s="333"/>
      <c r="AE40" s="333"/>
      <c r="AF40" s="222"/>
      <c r="AG40" s="127">
        <v>0</v>
      </c>
      <c r="AH40" s="81">
        <f t="shared" si="1"/>
        <v>0</v>
      </c>
      <c r="AI40" s="161"/>
    </row>
    <row r="41" spans="1:35" s="72" customFormat="1" ht="12" customHeight="1">
      <c r="A41" s="187" t="s">
        <v>343</v>
      </c>
      <c r="B41" s="137" t="s">
        <v>344</v>
      </c>
      <c r="C41" s="138" t="s">
        <v>203</v>
      </c>
      <c r="D41" s="131" t="s">
        <v>306</v>
      </c>
      <c r="E41" s="306"/>
      <c r="F41" s="157"/>
      <c r="G41" s="157"/>
      <c r="H41" s="157"/>
      <c r="I41" s="333"/>
      <c r="J41" s="333"/>
      <c r="K41" s="157"/>
      <c r="L41" s="157"/>
      <c r="M41" s="157"/>
      <c r="N41" s="157"/>
      <c r="O41" s="157"/>
      <c r="P41" s="333"/>
      <c r="Q41" s="333"/>
      <c r="R41" s="157"/>
      <c r="S41" s="157"/>
      <c r="T41" s="157"/>
      <c r="U41" s="157"/>
      <c r="V41" s="157"/>
      <c r="W41" s="333"/>
      <c r="X41" s="333"/>
      <c r="Y41" s="157"/>
      <c r="Z41" s="157"/>
      <c r="AA41" s="157"/>
      <c r="AB41" s="157"/>
      <c r="AC41" s="157"/>
      <c r="AD41" s="333"/>
      <c r="AE41" s="333"/>
      <c r="AF41" s="222"/>
      <c r="AG41" s="127">
        <v>0</v>
      </c>
      <c r="AH41" s="81">
        <f t="shared" si="1"/>
        <v>0</v>
      </c>
      <c r="AI41" s="161"/>
    </row>
    <row r="42" spans="1:35" s="72" customFormat="1" ht="12" customHeight="1" thickBot="1">
      <c r="A42" s="189" t="s">
        <v>380</v>
      </c>
      <c r="B42" s="190" t="s">
        <v>381</v>
      </c>
      <c r="C42" s="164" t="s">
        <v>203</v>
      </c>
      <c r="D42" s="165" t="s">
        <v>306</v>
      </c>
      <c r="E42" s="311"/>
      <c r="F42" s="166"/>
      <c r="G42" s="166"/>
      <c r="H42" s="166"/>
      <c r="I42" s="335"/>
      <c r="J42" s="335"/>
      <c r="K42" s="166"/>
      <c r="L42" s="166"/>
      <c r="M42" s="166"/>
      <c r="N42" s="166"/>
      <c r="O42" s="166"/>
      <c r="P42" s="335"/>
      <c r="Q42" s="335"/>
      <c r="R42" s="166"/>
      <c r="S42" s="166"/>
      <c r="T42" s="166"/>
      <c r="U42" s="166"/>
      <c r="V42" s="166"/>
      <c r="W42" s="335"/>
      <c r="X42" s="335"/>
      <c r="Y42" s="166"/>
      <c r="Z42" s="166"/>
      <c r="AA42" s="166"/>
      <c r="AB42" s="166"/>
      <c r="AC42" s="166"/>
      <c r="AD42" s="335"/>
      <c r="AE42" s="335"/>
      <c r="AF42" s="223"/>
      <c r="AG42" s="167">
        <v>0</v>
      </c>
      <c r="AH42" s="168">
        <f t="shared" si="1"/>
        <v>0</v>
      </c>
      <c r="AI42" s="169"/>
    </row>
    <row r="43" spans="1:35" s="83" customFormat="1" ht="12" customHeight="1" thickBot="1">
      <c r="A43" s="477" t="s">
        <v>209</v>
      </c>
      <c r="B43" s="478"/>
      <c r="C43" s="478"/>
      <c r="D43" s="478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8"/>
      <c r="AH43" s="478"/>
      <c r="AI43" s="480"/>
    </row>
    <row r="44" spans="2:233" ht="12" customHeight="1" thickBot="1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</row>
    <row r="45" spans="1:35" s="1" customFormat="1" ht="15" customHeight="1" thickBot="1">
      <c r="A45" s="347" t="s">
        <v>15</v>
      </c>
      <c r="B45" s="41" t="s">
        <v>16</v>
      </c>
      <c r="C45" s="399" t="s">
        <v>17</v>
      </c>
      <c r="D45" s="399"/>
      <c r="E45" s="389" t="s">
        <v>18</v>
      </c>
      <c r="F45" s="389"/>
      <c r="G45" s="389"/>
      <c r="H45" s="389"/>
      <c r="I45" s="387" t="s">
        <v>19</v>
      </c>
      <c r="J45" s="387"/>
      <c r="K45" s="387"/>
      <c r="L45" s="387"/>
      <c r="M45" s="387"/>
      <c r="N45" s="387"/>
      <c r="O45" s="11"/>
      <c r="P45" s="11"/>
      <c r="Q45" s="11"/>
      <c r="R45" s="11"/>
      <c r="S45" s="12"/>
      <c r="T45" s="346"/>
      <c r="U45" s="346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13"/>
      <c r="AG45" s="9"/>
      <c r="AH45" s="9"/>
      <c r="AI45" s="9"/>
    </row>
    <row r="46" spans="1:35" s="16" customFormat="1" ht="15" customHeight="1" thickBot="1">
      <c r="A46" s="347"/>
      <c r="B46" s="48" t="s">
        <v>20</v>
      </c>
      <c r="C46" s="390" t="s">
        <v>21</v>
      </c>
      <c r="D46" s="390"/>
      <c r="E46" s="383" t="s">
        <v>22</v>
      </c>
      <c r="F46" s="383"/>
      <c r="G46" s="383"/>
      <c r="H46" s="383"/>
      <c r="I46" s="435" t="s">
        <v>102</v>
      </c>
      <c r="J46" s="435"/>
      <c r="K46" s="435"/>
      <c r="L46" s="435"/>
      <c r="M46" s="435"/>
      <c r="N46" s="435"/>
      <c r="O46" s="8"/>
      <c r="P46" s="8"/>
      <c r="Q46" s="8"/>
      <c r="R46" s="8" t="s">
        <v>200</v>
      </c>
      <c r="S46" s="12"/>
      <c r="T46" s="346"/>
      <c r="U46" s="346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9"/>
      <c r="AG46" s="9"/>
      <c r="AH46" s="9"/>
      <c r="AI46" s="9"/>
    </row>
    <row r="47" spans="1:35" s="16" customFormat="1" ht="15" customHeight="1" thickBot="1">
      <c r="A47" s="347"/>
      <c r="B47" s="48" t="s">
        <v>24</v>
      </c>
      <c r="C47" s="390" t="s">
        <v>25</v>
      </c>
      <c r="D47" s="390"/>
      <c r="E47" s="404" t="s">
        <v>26</v>
      </c>
      <c r="F47" s="404"/>
      <c r="G47" s="404"/>
      <c r="H47" s="404"/>
      <c r="I47" s="405" t="s">
        <v>27</v>
      </c>
      <c r="J47" s="405"/>
      <c r="K47" s="405"/>
      <c r="L47" s="405"/>
      <c r="M47" s="405"/>
      <c r="N47" s="405"/>
      <c r="O47" s="8"/>
      <c r="P47" s="8"/>
      <c r="Q47" s="8"/>
      <c r="R47" s="8"/>
      <c r="S47" s="12"/>
      <c r="T47" s="366"/>
      <c r="U47" s="36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9"/>
      <c r="AG47" s="9"/>
      <c r="AH47" s="9"/>
      <c r="AI47" s="9"/>
    </row>
    <row r="48" spans="1:35" s="1" customFormat="1" ht="26.25" customHeight="1" thickBot="1">
      <c r="A48" s="347"/>
      <c r="B48" s="50" t="s">
        <v>28</v>
      </c>
      <c r="C48" s="401" t="s">
        <v>30</v>
      </c>
      <c r="D48" s="401"/>
      <c r="E48" s="402" t="s">
        <v>19</v>
      </c>
      <c r="F48" s="402"/>
      <c r="G48" s="402"/>
      <c r="H48" s="402"/>
      <c r="I48" s="403" t="s">
        <v>31</v>
      </c>
      <c r="J48" s="403"/>
      <c r="K48" s="403"/>
      <c r="L48" s="403"/>
      <c r="M48" s="403"/>
      <c r="N48" s="403"/>
      <c r="O48" s="1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s="1" customFormat="1" ht="15" customHeight="1" thickBot="1">
      <c r="A49" s="19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s="1" customFormat="1" ht="15" customHeight="1" thickBot="1">
      <c r="A50" s="344" t="s">
        <v>32</v>
      </c>
      <c r="B50" s="41" t="s">
        <v>104</v>
      </c>
      <c r="C50" s="399" t="s">
        <v>105</v>
      </c>
      <c r="D50" s="399"/>
      <c r="E50" s="389"/>
      <c r="F50" s="389"/>
      <c r="G50" s="389"/>
      <c r="H50" s="389"/>
      <c r="I50" s="387"/>
      <c r="J50" s="387"/>
      <c r="K50" s="387"/>
      <c r="L50" s="387"/>
      <c r="M50" s="387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1" customFormat="1" ht="15" customHeight="1" thickBot="1">
      <c r="A51" s="344"/>
      <c r="B51" s="48" t="s">
        <v>106</v>
      </c>
      <c r="C51" s="390" t="s">
        <v>107</v>
      </c>
      <c r="D51" s="390"/>
      <c r="E51" s="383"/>
      <c r="F51" s="383"/>
      <c r="G51" s="383"/>
      <c r="H51" s="383"/>
      <c r="I51" s="384"/>
      <c r="J51" s="384"/>
      <c r="K51" s="384"/>
      <c r="L51" s="384"/>
      <c r="M51" s="384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1" customFormat="1" ht="15" customHeight="1" thickBot="1">
      <c r="A52" s="344"/>
      <c r="B52" s="48" t="s">
        <v>108</v>
      </c>
      <c r="C52" s="390"/>
      <c r="D52" s="390"/>
      <c r="E52" s="404"/>
      <c r="F52" s="404"/>
      <c r="G52" s="404"/>
      <c r="H52" s="404"/>
      <c r="I52" s="405"/>
      <c r="J52" s="405"/>
      <c r="K52" s="405"/>
      <c r="L52" s="405"/>
      <c r="M52" s="40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1" customFormat="1" ht="31.5" customHeight="1" thickBot="1">
      <c r="A53" s="344"/>
      <c r="B53" s="50" t="s">
        <v>110</v>
      </c>
      <c r="C53" s="401"/>
      <c r="D53" s="401"/>
      <c r="E53" s="409"/>
      <c r="F53" s="409"/>
      <c r="G53" s="409"/>
      <c r="H53" s="409"/>
      <c r="I53" s="410"/>
      <c r="J53" s="410"/>
      <c r="K53" s="410"/>
      <c r="L53" s="410"/>
      <c r="M53" s="410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</sheetData>
  <sheetProtection selectLockedCells="1" selectUnlockedCells="1"/>
  <mergeCells count="52">
    <mergeCell ref="A50:A53"/>
    <mergeCell ref="C50:D50"/>
    <mergeCell ref="E50:H50"/>
    <mergeCell ref="I50:M50"/>
    <mergeCell ref="C51:D51"/>
    <mergeCell ref="I47:N47"/>
    <mergeCell ref="T47:U47"/>
    <mergeCell ref="I51:M51"/>
    <mergeCell ref="E48:H48"/>
    <mergeCell ref="C53:D53"/>
    <mergeCell ref="E53:H53"/>
    <mergeCell ref="I53:M53"/>
    <mergeCell ref="T45:U45"/>
    <mergeCell ref="V45:AE45"/>
    <mergeCell ref="E51:H51"/>
    <mergeCell ref="E46:H46"/>
    <mergeCell ref="C52:D52"/>
    <mergeCell ref="E52:H52"/>
    <mergeCell ref="I52:M52"/>
    <mergeCell ref="V46:AE46"/>
    <mergeCell ref="C47:D47"/>
    <mergeCell ref="E47:H47"/>
    <mergeCell ref="A43:AI43"/>
    <mergeCell ref="A22:A23"/>
    <mergeCell ref="C48:D48"/>
    <mergeCell ref="AH22:AH23"/>
    <mergeCell ref="I48:N48"/>
    <mergeCell ref="A45:A48"/>
    <mergeCell ref="C45:D45"/>
    <mergeCell ref="E45:H45"/>
    <mergeCell ref="I45:N45"/>
    <mergeCell ref="D26:D27"/>
    <mergeCell ref="A1:AI3"/>
    <mergeCell ref="A4:A5"/>
    <mergeCell ref="D4:D5"/>
    <mergeCell ref="AG4:AG5"/>
    <mergeCell ref="AH4:AH5"/>
    <mergeCell ref="C46:D46"/>
    <mergeCell ref="A8:A9"/>
    <mergeCell ref="AI4:AI5"/>
    <mergeCell ref="I46:N46"/>
    <mergeCell ref="T46:U46"/>
    <mergeCell ref="AG26:AG27"/>
    <mergeCell ref="AH26:AH27"/>
    <mergeCell ref="AI26:AI27"/>
    <mergeCell ref="AI22:AI23"/>
    <mergeCell ref="D8:D9"/>
    <mergeCell ref="AG8:AG9"/>
    <mergeCell ref="AH8:AH9"/>
    <mergeCell ref="AI8:AI9"/>
    <mergeCell ref="D22:D23"/>
    <mergeCell ref="AG22:AG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2022-01-25T13:11:54Z</dcterms:modified>
  <cp:category/>
  <cp:version/>
  <cp:contentType/>
  <cp:contentStatus/>
</cp:coreProperties>
</file>