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UES 2021\UPA Sabara\"/>
    </mc:Choice>
  </mc:AlternateContent>
  <bookViews>
    <workbookView xWindow="0" yWindow="0" windowWidth="24000" windowHeight="9720"/>
  </bookViews>
  <sheets>
    <sheet name="ENFERMEIROS " sheetId="1" r:id="rId1"/>
    <sheet name="TÉCNICOS DE ENFER. NOTURNO" sheetId="2" r:id="rId2"/>
    <sheet name="ADMINISTRATIVO" sheetId="3" r:id="rId3"/>
    <sheet name="RAIO-X" sheetId="4" r:id="rId4"/>
    <sheet name="TÉCNICOS DE ENFER. DIURNO" sheetId="5" r:id="rId5"/>
    <sheet name="MOTORISTA" sheetId="6" r:id="rId6"/>
    <sheet name="SERVIÇOS GERAIS " sheetId="7" r:id="rId7"/>
    <sheet name="ASS. SOCIAL E FARMÁCIA" sheetId="8" r:id="rId8"/>
  </sheets>
  <calcPr calcId="152511"/>
</workbook>
</file>

<file path=xl/calcChain.xml><?xml version="1.0" encoding="utf-8"?>
<calcChain xmlns="http://schemas.openxmlformats.org/spreadsheetml/2006/main">
  <c r="AI20" i="7" l="1"/>
  <c r="AH20" i="7"/>
  <c r="AI19" i="7"/>
  <c r="AH19" i="7"/>
  <c r="AI18" i="7"/>
  <c r="AH18" i="7"/>
  <c r="AI17" i="7"/>
  <c r="AH17" i="7"/>
  <c r="AI13" i="7"/>
  <c r="AH13" i="7"/>
  <c r="AI12" i="7"/>
  <c r="AH12" i="7"/>
  <c r="AI11" i="7"/>
  <c r="AH11" i="7"/>
  <c r="AI10" i="7"/>
  <c r="AH10" i="7"/>
  <c r="AI9" i="7"/>
  <c r="AH9" i="7"/>
  <c r="AI8" i="7"/>
  <c r="AH8" i="7"/>
  <c r="AI7" i="7"/>
  <c r="AH7" i="7"/>
  <c r="AI6" i="7"/>
  <c r="AR6" i="6" l="1"/>
  <c r="AS6" i="6"/>
  <c r="AT6" i="6"/>
  <c r="AU6" i="6"/>
  <c r="AV6" i="6"/>
  <c r="AW6" i="6"/>
  <c r="AX6" i="6"/>
  <c r="AY6" i="6"/>
  <c r="BB6" i="6"/>
  <c r="AI6" i="6" s="1"/>
  <c r="AR9" i="6"/>
  <c r="AS9" i="6"/>
  <c r="AT9" i="6"/>
  <c r="AU9" i="6"/>
  <c r="AV9" i="6"/>
  <c r="AZ9" i="6" s="1"/>
  <c r="BC9" i="6" s="1"/>
  <c r="AW9" i="6"/>
  <c r="AX9" i="6"/>
  <c r="AY9" i="6"/>
  <c r="BB9" i="6" s="1"/>
  <c r="AI9" i="6" s="1"/>
  <c r="AR10" i="6"/>
  <c r="AS10" i="6"/>
  <c r="AT10" i="6"/>
  <c r="AZ10" i="6" s="1"/>
  <c r="AU10" i="6"/>
  <c r="AV10" i="6"/>
  <c r="AW10" i="6"/>
  <c r="AX10" i="6"/>
  <c r="AY10" i="6"/>
  <c r="BB10" i="6" s="1"/>
  <c r="AI10" i="6" s="1"/>
  <c r="AR11" i="6"/>
  <c r="AS11" i="6"/>
  <c r="AT11" i="6"/>
  <c r="AU11" i="6"/>
  <c r="AV11" i="6"/>
  <c r="AW11" i="6"/>
  <c r="AZ11" i="6" s="1"/>
  <c r="BC11" i="6" s="1"/>
  <c r="AK11" i="6" s="1"/>
  <c r="AX11" i="6"/>
  <c r="AY11" i="6"/>
  <c r="BB11" i="6"/>
  <c r="AI11" i="6" s="1"/>
  <c r="AR14" i="6"/>
  <c r="AS14" i="6"/>
  <c r="AT14" i="6"/>
  <c r="AU14" i="6"/>
  <c r="AV14" i="6"/>
  <c r="AW14" i="6"/>
  <c r="AX14" i="6"/>
  <c r="AY14" i="6"/>
  <c r="AR15" i="6"/>
  <c r="AZ15" i="6" s="1"/>
  <c r="BC15" i="6" s="1"/>
  <c r="AK15" i="6" s="1"/>
  <c r="AJ15" i="6" s="1"/>
  <c r="AS15" i="6"/>
  <c r="AT15" i="6"/>
  <c r="AU15" i="6"/>
  <c r="AV15" i="6"/>
  <c r="AW15" i="6"/>
  <c r="AX15" i="6"/>
  <c r="AY15" i="6"/>
  <c r="AR16" i="6"/>
  <c r="AS16" i="6"/>
  <c r="AT16" i="6"/>
  <c r="AU16" i="6"/>
  <c r="AV16" i="6"/>
  <c r="AW16" i="6"/>
  <c r="AX16" i="6"/>
  <c r="AY16" i="6"/>
  <c r="AR17" i="6"/>
  <c r="AS17" i="6"/>
  <c r="AT17" i="6"/>
  <c r="AZ17" i="6" s="1"/>
  <c r="BC17" i="6" s="1"/>
  <c r="AK17" i="6" s="1"/>
  <c r="AJ17" i="6" s="1"/>
  <c r="AU17" i="6"/>
  <c r="AV17" i="6"/>
  <c r="AW17" i="6"/>
  <c r="AX17" i="6"/>
  <c r="AY17" i="6"/>
  <c r="AR18" i="6"/>
  <c r="AS18" i="6"/>
  <c r="AT18" i="6"/>
  <c r="AZ18" i="6" s="1"/>
  <c r="BC18" i="6" s="1"/>
  <c r="AK18" i="6" s="1"/>
  <c r="AJ18" i="6" s="1"/>
  <c r="AU18" i="6"/>
  <c r="AV18" i="6"/>
  <c r="AW18" i="6"/>
  <c r="AX18" i="6"/>
  <c r="AY18" i="6"/>
  <c r="AR19" i="6"/>
  <c r="AS19" i="6"/>
  <c r="AT19" i="6"/>
  <c r="AZ19" i="6" s="1"/>
  <c r="BC19" i="6" s="1"/>
  <c r="AU19" i="6"/>
  <c r="AV19" i="6"/>
  <c r="AW19" i="6"/>
  <c r="AX19" i="6"/>
  <c r="AY19" i="6"/>
  <c r="AR20" i="6"/>
  <c r="AS20" i="6"/>
  <c r="AT20" i="6"/>
  <c r="AU20" i="6"/>
  <c r="AV20" i="6"/>
  <c r="AW20" i="6"/>
  <c r="AX20" i="6"/>
  <c r="AY20" i="6"/>
  <c r="AR30" i="6"/>
  <c r="AS30" i="6"/>
  <c r="AZ30" i="6" s="1"/>
  <c r="BC30" i="6" s="1"/>
  <c r="AK30" i="6" s="1"/>
  <c r="AJ30" i="6" s="1"/>
  <c r="AT30" i="6"/>
  <c r="AU30" i="6"/>
  <c r="AV30" i="6"/>
  <c r="AW30" i="6"/>
  <c r="AX30" i="6"/>
  <c r="AY30" i="6"/>
  <c r="AR31" i="6"/>
  <c r="AS31" i="6"/>
  <c r="AT31" i="6"/>
  <c r="AU31" i="6"/>
  <c r="AV31" i="6"/>
  <c r="AW31" i="6"/>
  <c r="AX31" i="6"/>
  <c r="AY31" i="6"/>
  <c r="AR32" i="6"/>
  <c r="AS32" i="6"/>
  <c r="AT32" i="6"/>
  <c r="AU32" i="6"/>
  <c r="AV32" i="6"/>
  <c r="AW32" i="6"/>
  <c r="AX32" i="6"/>
  <c r="AY32" i="6"/>
  <c r="AZ32" i="6"/>
  <c r="BC32" i="6" s="1"/>
  <c r="AK32" i="6" s="1"/>
  <c r="AJ32" i="6" s="1"/>
  <c r="AR33" i="6"/>
  <c r="AS33" i="6"/>
  <c r="AT33" i="6"/>
  <c r="AU33" i="6"/>
  <c r="AV33" i="6"/>
  <c r="AW33" i="6"/>
  <c r="AX33" i="6"/>
  <c r="AY33" i="6"/>
  <c r="AR34" i="6"/>
  <c r="AS34" i="6"/>
  <c r="AT34" i="6"/>
  <c r="AU34" i="6"/>
  <c r="AV34" i="6"/>
  <c r="AW34" i="6"/>
  <c r="AX34" i="6"/>
  <c r="AY34" i="6"/>
  <c r="BC10" i="6" l="1"/>
  <c r="AZ16" i="6"/>
  <c r="BC16" i="6" s="1"/>
  <c r="AK16" i="6" s="1"/>
  <c r="AJ16" i="6" s="1"/>
  <c r="AZ31" i="6"/>
  <c r="BC31" i="6" s="1"/>
  <c r="AK31" i="6" s="1"/>
  <c r="AJ31" i="6" s="1"/>
  <c r="AZ14" i="6"/>
  <c r="BC14" i="6" s="1"/>
  <c r="AK14" i="6" s="1"/>
  <c r="AJ14" i="6" s="1"/>
  <c r="AZ33" i="6"/>
  <c r="BC33" i="6" s="1"/>
  <c r="AK33" i="6" s="1"/>
  <c r="AJ33" i="6" s="1"/>
  <c r="AZ34" i="6"/>
  <c r="BC34" i="6" s="1"/>
  <c r="AK34" i="6" s="1"/>
  <c r="AJ34" i="6" s="1"/>
  <c r="AZ20" i="6"/>
  <c r="BC20" i="6" s="1"/>
  <c r="AZ6" i="6"/>
  <c r="BC6" i="6" s="1"/>
  <c r="AK6" i="6" s="1"/>
  <c r="AJ6" i="6" s="1"/>
  <c r="AK9" i="6"/>
  <c r="AJ9" i="6" s="1"/>
  <c r="AK10" i="6"/>
  <c r="AJ11" i="6"/>
  <c r="AJ10" i="6"/>
  <c r="AL21" i="4" l="1"/>
  <c r="AK21" i="4" s="1"/>
  <c r="AL20" i="4"/>
  <c r="AK20" i="4" s="1"/>
  <c r="AK36" i="1" l="1"/>
  <c r="AK35" i="1"/>
  <c r="AK32" i="1"/>
  <c r="AK31" i="1"/>
  <c r="AK28" i="1"/>
  <c r="AK27" i="1"/>
  <c r="AK19" i="1"/>
  <c r="AK17" i="1"/>
  <c r="AK16" i="1"/>
</calcChain>
</file>

<file path=xl/sharedStrings.xml><?xml version="1.0" encoding="utf-8"?>
<sst xmlns="http://schemas.openxmlformats.org/spreadsheetml/2006/main" count="4159" uniqueCount="481">
  <si>
    <t>Matricula</t>
  </si>
  <si>
    <t>NOME</t>
  </si>
  <si>
    <t xml:space="preserve">Reg. Prof. </t>
  </si>
  <si>
    <t>LOCAL</t>
  </si>
  <si>
    <t>TURNO</t>
  </si>
  <si>
    <t>CH</t>
  </si>
  <si>
    <t>CT</t>
  </si>
  <si>
    <t>HE</t>
  </si>
  <si>
    <t>Enfermeiro</t>
  </si>
  <si>
    <t>COREN</t>
  </si>
  <si>
    <t>TER</t>
  </si>
  <si>
    <t>QUA</t>
  </si>
  <si>
    <t>QUI</t>
  </si>
  <si>
    <t>SEX</t>
  </si>
  <si>
    <t>SÁB</t>
  </si>
  <si>
    <t>DOM</t>
  </si>
  <si>
    <t>SEG</t>
  </si>
  <si>
    <t>M</t>
  </si>
  <si>
    <t>T</t>
  </si>
  <si>
    <t>P</t>
  </si>
  <si>
    <t>M/T</t>
  </si>
  <si>
    <t>I/I</t>
  </si>
  <si>
    <t>I¹</t>
  </si>
  <si>
    <t>I²</t>
  </si>
  <si>
    <t>SN</t>
  </si>
  <si>
    <t>Ma</t>
  </si>
  <si>
    <t>Ta</t>
  </si>
  <si>
    <t>Da</t>
  </si>
  <si>
    <t>Pa</t>
  </si>
  <si>
    <t>F</t>
  </si>
  <si>
    <t>FE</t>
  </si>
  <si>
    <t>LP</t>
  </si>
  <si>
    <t>AT</t>
  </si>
  <si>
    <t>C</t>
  </si>
  <si>
    <t>DCH</t>
  </si>
  <si>
    <t>THT</t>
  </si>
  <si>
    <t>TANIA V. P. R. T. SANTOS</t>
  </si>
  <si>
    <t>07-19H</t>
  </si>
  <si>
    <t>ATESTADO  A PARTIR DE 19/02</t>
  </si>
  <si>
    <t>CARLA PRISCILA SANTANA VIANA</t>
  </si>
  <si>
    <t>CONTRATO</t>
  </si>
  <si>
    <t>PEH</t>
  </si>
  <si>
    <t>PF</t>
  </si>
  <si>
    <t>PENF</t>
  </si>
  <si>
    <t>KELLEN LITCHTENEKER</t>
  </si>
  <si>
    <t>07-13H</t>
  </si>
  <si>
    <t>PE</t>
  </si>
  <si>
    <t>ANA PAULA F PAGLEARINE</t>
  </si>
  <si>
    <t>BH</t>
  </si>
  <si>
    <t>LUCIANA PINHEIRO</t>
  </si>
  <si>
    <t>FABIO ALEXANDRO DA COSTA</t>
  </si>
  <si>
    <t>NILCELIA FELICIANO</t>
  </si>
  <si>
    <t>ATESTADO</t>
  </si>
  <si>
    <t xml:space="preserve">MANOEL CARLOS ARANTES </t>
  </si>
  <si>
    <t>NE</t>
  </si>
  <si>
    <t>NF</t>
  </si>
  <si>
    <t>RAFAEL BETAZZA PEREIRA</t>
  </si>
  <si>
    <t xml:space="preserve">CARLOS HENRIQUE ANTONIO </t>
  </si>
  <si>
    <t>SILVANA LANDINM CRUZ</t>
  </si>
  <si>
    <t>13-19h</t>
  </si>
  <si>
    <t>PAULA FERNANDA MARTINS SITTA</t>
  </si>
  <si>
    <t>TI</t>
  </si>
  <si>
    <t>MILENA DE ALMEIDA MOSCATO</t>
  </si>
  <si>
    <t xml:space="preserve">FRANCIELE DINIS  RIBEIRO </t>
  </si>
  <si>
    <t>19h-7h</t>
  </si>
  <si>
    <t>MANOEL ARANTES</t>
  </si>
  <si>
    <t>FÉRIAS 20 DIAS A PARTIR DE 10/06</t>
  </si>
  <si>
    <t>VIVIAN SAYURI N. EBURNIO</t>
  </si>
  <si>
    <t>NEIVA MEIRA T. CARMO</t>
  </si>
  <si>
    <t>EUGENIO MARTINS JUNIOR</t>
  </si>
  <si>
    <t>*--*+-******+--++--------------</t>
  </si>
  <si>
    <t>CARGA HORÁRIA - 20 DIAS ÚTEIS - 120 HS</t>
  </si>
  <si>
    <t>ESCALA DE PLANTÃO TÉCNICOS DE ENFERMAGEM NOTURNO</t>
  </si>
  <si>
    <t/>
  </si>
  <si>
    <t>Reg. Prof.</t>
  </si>
  <si>
    <t>TÉCNICO ENFERMAGEM</t>
  </si>
  <si>
    <t>13949-1</t>
  </si>
  <si>
    <t>AMANDA BACELAR</t>
  </si>
  <si>
    <t>19H - 07H</t>
  </si>
  <si>
    <t>13222-5</t>
  </si>
  <si>
    <t>ANGELITA VENANCIO TRUCOLO</t>
  </si>
  <si>
    <t>AF 01 A 05/06</t>
  </si>
  <si>
    <t>I</t>
  </si>
  <si>
    <t>MARIA DE FATIMA DOS SANTOS CHAVES</t>
  </si>
  <si>
    <t>12979-8</t>
  </si>
  <si>
    <t>FABIO DE SOUZA GONÇALVES</t>
  </si>
  <si>
    <t>11574-6</t>
  </si>
  <si>
    <t>ILZA PASTORA DE ANDRADE</t>
  </si>
  <si>
    <t>11829-0</t>
  </si>
  <si>
    <t>JOSEFA IVANEIDE DA SILVA</t>
  </si>
  <si>
    <t>12219-0</t>
  </si>
  <si>
    <t>MARCELO FABIANI SILVA</t>
  </si>
  <si>
    <t>13860-6</t>
  </si>
  <si>
    <t>MARIA APARECIDA DA SILVA</t>
  </si>
  <si>
    <t>388029</t>
  </si>
  <si>
    <t>13680-8</t>
  </si>
  <si>
    <t>MARIA REGINA RODRIGUES SILVA</t>
  </si>
  <si>
    <t>14123-2</t>
  </si>
  <si>
    <t>SIDNEIA TEIXEIRA</t>
  </si>
  <si>
    <t>11595-9</t>
  </si>
  <si>
    <t>SUELY COUTINHO GONÇALVES</t>
  </si>
  <si>
    <t>TATIANE SABINO DE SOUZA</t>
  </si>
  <si>
    <t>12196-7</t>
  </si>
  <si>
    <t>VALNICE A. RODRIGUES OLIVEIRA</t>
  </si>
  <si>
    <t>SONIA MARIA DOS SANTOS</t>
  </si>
  <si>
    <t>JUCINETE DOS SANTOS SATO</t>
  </si>
  <si>
    <t>IVAN DE OLIVEIRA</t>
  </si>
  <si>
    <t>AGUILA CAETANO DA SILVA</t>
  </si>
  <si>
    <t>CARGA HORÁRIA - 23 DIAS ÚTEIS - 138 HS</t>
  </si>
  <si>
    <t>42002-6</t>
  </si>
  <si>
    <t>ADELAINE SOUZA SANTOS</t>
  </si>
  <si>
    <t>10131-1</t>
  </si>
  <si>
    <t>AMARILDA DA SILVA BACCARIN</t>
  </si>
  <si>
    <t>731 511</t>
  </si>
  <si>
    <t>12389-7</t>
  </si>
  <si>
    <t>ELIANIA DA SILVA</t>
  </si>
  <si>
    <t>12086-3</t>
  </si>
  <si>
    <t>FLAVIO ADRIANO DOS REIS</t>
  </si>
  <si>
    <t>12172-0</t>
  </si>
  <si>
    <t>JOÃO BATISTA DE OLIVEIRA FILHO</t>
  </si>
  <si>
    <t>12926-7</t>
  </si>
  <si>
    <t>LUCILENE A SILVA MENDES</t>
  </si>
  <si>
    <t>12420-6</t>
  </si>
  <si>
    <t>MARCIO LEANDRO DE OLIVEIRA</t>
  </si>
  <si>
    <t>AF 14 A 18/06</t>
  </si>
  <si>
    <t>SN*</t>
  </si>
  <si>
    <t>13164-4</t>
  </si>
  <si>
    <t xml:space="preserve">MARTA LUISA ROSA DA SILVA </t>
  </si>
  <si>
    <t xml:space="preserve">NILZA MOREIRA PINHO </t>
  </si>
  <si>
    <t>FÉRIAS DE 01 A 20/06</t>
  </si>
  <si>
    <t>10883-9</t>
  </si>
  <si>
    <t>NIVALDO SOUZA</t>
  </si>
  <si>
    <t>10628-3</t>
  </si>
  <si>
    <t>SILVANA TEIXEIRA</t>
  </si>
  <si>
    <t>FÉRIAS 0202 A 11/-6 - 10 DIAS</t>
  </si>
  <si>
    <t>13268-3</t>
  </si>
  <si>
    <t>SILVIA LOPES DA SILVA</t>
  </si>
  <si>
    <t>AF  DE 17 A 30/06 - 14 DIAS</t>
  </si>
  <si>
    <t>13679-4</t>
  </si>
  <si>
    <t>THIAGO GONÇALVES MEDEIROS</t>
  </si>
  <si>
    <t>ATESTADO 60 DIAS A PARTIR DE 16/04/2021</t>
  </si>
  <si>
    <t>11128-7</t>
  </si>
  <si>
    <t>VANDERLUCIA CALDEIRA DA SILVA</t>
  </si>
  <si>
    <t>ROSILENE HIPÓLITO</t>
  </si>
  <si>
    <t>13912-2</t>
  </si>
  <si>
    <t>ADALBERTO JOSÉ KOSCOSQUI</t>
  </si>
  <si>
    <t>42023-9</t>
  </si>
  <si>
    <t>ADRIANA DE MELLO SILVA</t>
  </si>
  <si>
    <t>CARINA EVELYN DE OLIVEIRA</t>
  </si>
  <si>
    <t>13180-6</t>
  </si>
  <si>
    <t>DENISE BOAVENTURA</t>
  </si>
  <si>
    <t>10722-0</t>
  </si>
  <si>
    <t>EDNA REGINA DA SILVA</t>
  </si>
  <si>
    <t>13887-8</t>
  </si>
  <si>
    <t>FERNANDA FAVARO R.C.MATIAS</t>
  </si>
  <si>
    <t>12851-1</t>
  </si>
  <si>
    <t>ISMAR DA CRUZ REIS JUNIOR</t>
  </si>
  <si>
    <t>FÉRIAS 03 A 22/06/2021 - 20 DIAS</t>
  </si>
  <si>
    <t>13712-0</t>
  </si>
  <si>
    <t>LISANIA PINTO</t>
  </si>
  <si>
    <t>741333</t>
  </si>
  <si>
    <t>14280-8</t>
  </si>
  <si>
    <t>NERCI APDA DE CASTRO DESTACIO</t>
  </si>
  <si>
    <t>13694-8</t>
  </si>
  <si>
    <t>SIMONE PEREIRA DA SILVA</t>
  </si>
  <si>
    <t>VERA LUCIA SPINASSI</t>
  </si>
  <si>
    <t>JULIANA CORTEZ VIEIRA</t>
  </si>
  <si>
    <t>RENATO LIMA DE PAULA</t>
  </si>
  <si>
    <t>ANDRE LUIZ NUNES</t>
  </si>
  <si>
    <t>DEVANIRA DOS SANTOS</t>
  </si>
  <si>
    <t>13080-0</t>
  </si>
  <si>
    <t>SANDRO ARLEY</t>
  </si>
  <si>
    <t>19H - 01H</t>
  </si>
  <si>
    <t>COORDENAÇÃO</t>
  </si>
  <si>
    <t>13663-8</t>
  </si>
  <si>
    <t>SANDRA MORAES</t>
  </si>
  <si>
    <t>FLEXÍVEL</t>
  </si>
  <si>
    <t>FÉRIAS</t>
  </si>
  <si>
    <t>14006-6</t>
  </si>
  <si>
    <t>DELFINO MATTOS</t>
  </si>
  <si>
    <t>INTERINO</t>
  </si>
  <si>
    <t>06-12H</t>
  </si>
  <si>
    <t>M2</t>
  </si>
  <si>
    <t>FATURAMENTO</t>
  </si>
  <si>
    <t>10946-0</t>
  </si>
  <si>
    <t>JOSE STULZER</t>
  </si>
  <si>
    <t>12062-0</t>
  </si>
  <si>
    <t>TEREZINHA NUNES</t>
  </si>
  <si>
    <t>11-17H</t>
  </si>
  <si>
    <t>T1</t>
  </si>
  <si>
    <t>RECEPÇÃO</t>
  </si>
  <si>
    <t>11354-9</t>
  </si>
  <si>
    <t>LIA PAIVA</t>
  </si>
  <si>
    <t>11388-3</t>
  </si>
  <si>
    <t>MARCIO LUSARDI</t>
  </si>
  <si>
    <t>42057-3</t>
  </si>
  <si>
    <t>GUSTAVO GARCIA</t>
  </si>
  <si>
    <t>15467-9</t>
  </si>
  <si>
    <t>DANIELE ROBERTI</t>
  </si>
  <si>
    <t>13-19H</t>
  </si>
  <si>
    <t>10320-9</t>
  </si>
  <si>
    <t>HIGINEZ ALVES</t>
  </si>
  <si>
    <t>42095-6</t>
  </si>
  <si>
    <t>ANA PAULA C. LEITE</t>
  </si>
  <si>
    <t>10970-3</t>
  </si>
  <si>
    <t>GLAUBER GEHARD</t>
  </si>
  <si>
    <t>12805-8</t>
  </si>
  <si>
    <t>RUI DE MELO</t>
  </si>
  <si>
    <t>14005-8</t>
  </si>
  <si>
    <t>DANIEL RIBEIRO</t>
  </si>
  <si>
    <t>42062-0</t>
  </si>
  <si>
    <t>FABRÍCIO TOMAZ</t>
  </si>
  <si>
    <t>15423-7</t>
  </si>
  <si>
    <t>MARIA CRISTINA</t>
  </si>
  <si>
    <t>13963-7</t>
  </si>
  <si>
    <t>SILVANA BRANDÃO</t>
  </si>
  <si>
    <t>JORNADA DE AUTOCONHECIMENTO</t>
  </si>
  <si>
    <t>15379-6</t>
  </si>
  <si>
    <t>ALESSANDRO PARRA</t>
  </si>
  <si>
    <t>EXTERNO</t>
  </si>
  <si>
    <t>15320-6</t>
  </si>
  <si>
    <t>JORGE HONÓRIO JÚNIOR</t>
  </si>
  <si>
    <t>13148-2</t>
  </si>
  <si>
    <t>ANDERSON JUNIOR SABINO</t>
  </si>
  <si>
    <t>15161-0</t>
  </si>
  <si>
    <t>ERIKA YAMASHIRO</t>
  </si>
  <si>
    <t>13114-8</t>
  </si>
  <si>
    <t>FABIO MARANDOLA</t>
  </si>
  <si>
    <t>Legenda</t>
  </si>
  <si>
    <t>07:00 às 13:00</t>
  </si>
  <si>
    <t>01:00 às 07:00</t>
  </si>
  <si>
    <t>AF</t>
  </si>
  <si>
    <t>Adiantamento de férias</t>
  </si>
  <si>
    <t>13:00 às 19:00</t>
  </si>
  <si>
    <t>19:00 às 07:07</t>
  </si>
  <si>
    <t>11:00 às 17:00</t>
  </si>
  <si>
    <t>_____________________________</t>
  </si>
  <si>
    <t>07:00 às 19:00</t>
  </si>
  <si>
    <t>Delfino Francelino de Mattos</t>
  </si>
  <si>
    <t>07:00 às 15:00</t>
  </si>
  <si>
    <t>Coord Administrativo Interino</t>
  </si>
  <si>
    <t>UPA Sabará</t>
  </si>
  <si>
    <t>19:00 à 01:00</t>
  </si>
  <si>
    <t>Mta</t>
  </si>
  <si>
    <t>Tec. Rx</t>
  </si>
  <si>
    <t>M1</t>
  </si>
  <si>
    <t>T2</t>
  </si>
  <si>
    <t>T3</t>
  </si>
  <si>
    <t>D1</t>
  </si>
  <si>
    <t>D2</t>
  </si>
  <si>
    <t>D3</t>
  </si>
  <si>
    <t>N</t>
  </si>
  <si>
    <t>12834-1</t>
  </si>
  <si>
    <t>Jeferson Lopes</t>
  </si>
  <si>
    <t>7h-12h</t>
  </si>
  <si>
    <t>13586-0</t>
  </si>
  <si>
    <t>Dilcelia Arantes</t>
  </si>
  <si>
    <t>11h-15h</t>
  </si>
  <si>
    <t>13585-2</t>
  </si>
  <si>
    <t>Gustavo Albuquerque</t>
  </si>
  <si>
    <t>00858</t>
  </si>
  <si>
    <t>15h-19h</t>
  </si>
  <si>
    <t>13590-9</t>
  </si>
  <si>
    <t>Adilson de Almeida</t>
  </si>
  <si>
    <t>03291</t>
  </si>
  <si>
    <t>19-7h</t>
  </si>
  <si>
    <t>15049-5</t>
  </si>
  <si>
    <t xml:space="preserve">Anderson Meireles </t>
  </si>
  <si>
    <t>03201</t>
  </si>
  <si>
    <t>13229-2</t>
  </si>
  <si>
    <t>Marcelo Luis</t>
  </si>
  <si>
    <t>01361</t>
  </si>
  <si>
    <t>13230-6</t>
  </si>
  <si>
    <t>Julio Cesar</t>
  </si>
  <si>
    <t>00150</t>
  </si>
  <si>
    <t>COB</t>
  </si>
  <si>
    <t>15263-3</t>
  </si>
  <si>
    <t>Áquilas Ferreira</t>
  </si>
  <si>
    <t>01269</t>
  </si>
  <si>
    <t>15128-9</t>
  </si>
  <si>
    <t>Danilo Crosxiati</t>
  </si>
  <si>
    <t>EXT</t>
  </si>
  <si>
    <t>13231-4</t>
  </si>
  <si>
    <t>Rogério Correia</t>
  </si>
  <si>
    <t>LEGENDA:</t>
  </si>
  <si>
    <t>07H - 12H</t>
  </si>
  <si>
    <t xml:space="preserve"> </t>
  </si>
  <si>
    <t>14H-19H</t>
  </si>
  <si>
    <t>10H- 15H</t>
  </si>
  <si>
    <t>________________________________</t>
  </si>
  <si>
    <t>07H-13H</t>
  </si>
  <si>
    <t>13H-19H</t>
  </si>
  <si>
    <t>07H-15H</t>
  </si>
  <si>
    <t>07H-19H</t>
  </si>
  <si>
    <t>ESCALA DE PLANTÃO TÉCNICOS DE ENFERMAGEM DIURNO</t>
  </si>
  <si>
    <t>13689-1</t>
  </si>
  <si>
    <t>ADRIANA BORBA ALVES</t>
  </si>
  <si>
    <t>7h00 às 19h00</t>
  </si>
  <si>
    <t>FÉRIAS 14/06 - 20 DIAS</t>
  </si>
  <si>
    <t>13649-2</t>
  </si>
  <si>
    <t>AP MARCIA SPINASSI</t>
  </si>
  <si>
    <t>235203</t>
  </si>
  <si>
    <t>14190-9</t>
  </si>
  <si>
    <t>CLÓVIS E .DA COSTA</t>
  </si>
  <si>
    <t>492325</t>
  </si>
  <si>
    <t>13715-4</t>
  </si>
  <si>
    <t>ELISÂNGELA S.S.S.PEREIRA</t>
  </si>
  <si>
    <t>263106</t>
  </si>
  <si>
    <t>13745-6</t>
  </si>
  <si>
    <t>11933-4</t>
  </si>
  <si>
    <t xml:space="preserve">M.NILZA  BORGES </t>
  </si>
  <si>
    <t>15086-0</t>
  </si>
  <si>
    <t>MARTA REGINA M. OLIVEIRA</t>
  </si>
  <si>
    <t xml:space="preserve">T </t>
  </si>
  <si>
    <t>10546-5</t>
  </si>
  <si>
    <t>ROSEMEIRE O DE PAULA</t>
  </si>
  <si>
    <t>727356</t>
  </si>
  <si>
    <t>13819-3</t>
  </si>
  <si>
    <t>SANAE  HIRAHIAMA</t>
  </si>
  <si>
    <t>686591</t>
  </si>
  <si>
    <t>FÉRIAS ATE 05/06</t>
  </si>
  <si>
    <t>11026-5</t>
  </si>
  <si>
    <t>SUELY B DE O RODRIGUES</t>
  </si>
  <si>
    <t>13945-9</t>
  </si>
  <si>
    <t>VALQUÍRIA G.J.GOMES</t>
  </si>
  <si>
    <t>710919</t>
  </si>
  <si>
    <t>13740-5</t>
  </si>
  <si>
    <t>VERA L. GLOOR DE OLIVEIRA</t>
  </si>
  <si>
    <t>492782</t>
  </si>
  <si>
    <t>NEIDE COELHO DE FREITAS</t>
  </si>
  <si>
    <t>JOSE MARIA BARBOSA JR</t>
  </si>
  <si>
    <t>FRANCIELLY MARQUES S. SILVA</t>
  </si>
  <si>
    <t>MARIANA AUGUSTO VICENTE</t>
  </si>
  <si>
    <t>15133-1</t>
  </si>
  <si>
    <t>ALINE SOARES O. ALMEIDA</t>
  </si>
  <si>
    <t>684832</t>
  </si>
  <si>
    <t>LICENÇA MATERNIDADE</t>
  </si>
  <si>
    <t>13705-7</t>
  </si>
  <si>
    <t>ANA CAROLINA DA C. RAMOS</t>
  </si>
  <si>
    <t>665004</t>
  </si>
  <si>
    <t>15120-3</t>
  </si>
  <si>
    <t>BIANCO ZAMPARO</t>
  </si>
  <si>
    <t>710920</t>
  </si>
  <si>
    <t>FÉRIAS 10/06 - 30 DIAS</t>
  </si>
  <si>
    <t>81507-1</t>
  </si>
  <si>
    <t>BRUNO DE ARAGÃO R0DRIGUES</t>
  </si>
  <si>
    <t>11305-0</t>
  </si>
  <si>
    <t>CELIA TEIXEIRA OLIVEIRA</t>
  </si>
  <si>
    <t>15115-7</t>
  </si>
  <si>
    <t>CLAUDIA DAIANE R. DA NEVE</t>
  </si>
  <si>
    <t>932606</t>
  </si>
  <si>
    <t>10704-2</t>
  </si>
  <si>
    <t>DALMA AP SIQUEIRA</t>
  </si>
  <si>
    <t>15329-0</t>
  </si>
  <si>
    <t>J WALDECI FREITAS</t>
  </si>
  <si>
    <t>10977-0</t>
  </si>
  <si>
    <t>MARGARIDA APARECIDA DE SOUZA</t>
  </si>
  <si>
    <t>ATESTADO 30 DIAS A PARTIR DE 09/05</t>
  </si>
  <si>
    <t>11435-9</t>
  </si>
  <si>
    <t>ROSELAINE YANES PALMIERI</t>
  </si>
  <si>
    <t>14262-0</t>
  </si>
  <si>
    <t>VANESSA FRANDINE</t>
  </si>
  <si>
    <t>15085-1</t>
  </si>
  <si>
    <t>VERA LÚCIA SANTOS</t>
  </si>
  <si>
    <t>1034610</t>
  </si>
  <si>
    <t>JOSIANE CAMILO DOS S. SILVA</t>
  </si>
  <si>
    <t>MÁRCIA CORREIA DE LIMA</t>
  </si>
  <si>
    <t>KARINA GONÇALVES</t>
  </si>
  <si>
    <t>VALDIR ERNESTO FONTANETTI</t>
  </si>
  <si>
    <t>13747-2</t>
  </si>
  <si>
    <t>AP FÁTIMA DE JESUS</t>
  </si>
  <si>
    <t>REMANEJAMENTO DECRETO Nº350</t>
  </si>
  <si>
    <t>13729-4</t>
  </si>
  <si>
    <t>BENTO (ANDRE LUIS)</t>
  </si>
  <si>
    <t>541438</t>
  </si>
  <si>
    <t>12422-2</t>
  </si>
  <si>
    <t>CIDA M.AP SILVA</t>
  </si>
  <si>
    <t>14279-4</t>
  </si>
  <si>
    <t>CRISTIANE DE CASSIA P.PADILHA</t>
  </si>
  <si>
    <t>424755</t>
  </si>
  <si>
    <t>FÉRIAS 27/06 - 15 DIAS</t>
  </si>
  <si>
    <t>13865-7</t>
  </si>
  <si>
    <t>FATIMA CORDEIRO TORRES</t>
  </si>
  <si>
    <t>14098-8</t>
  </si>
  <si>
    <t>JAQUELINE SOUZA DE ALMEIDA</t>
  </si>
  <si>
    <t>901598</t>
  </si>
  <si>
    <t>ATESTADO 60 DIAS A PARTIR DE 12/05</t>
  </si>
  <si>
    <t>14169-0</t>
  </si>
  <si>
    <t>JOSÉ M. BARBOSA JR</t>
  </si>
  <si>
    <t>479592</t>
  </si>
  <si>
    <t>12946-1</t>
  </si>
  <si>
    <t>KARINA CARVALHO</t>
  </si>
  <si>
    <t>531827</t>
  </si>
  <si>
    <t>13859-2</t>
  </si>
  <si>
    <t>MARIA FERNANDA GALVÃO</t>
  </si>
  <si>
    <t>534682</t>
  </si>
  <si>
    <t>14091-0</t>
  </si>
  <si>
    <t>REGINA L M. RABELO</t>
  </si>
  <si>
    <t>731494</t>
  </si>
  <si>
    <t>42034-4</t>
  </si>
  <si>
    <t>41715-7</t>
  </si>
  <si>
    <t>EDNA RODRIGUES BARBOSA DANIEL</t>
  </si>
  <si>
    <t>VILMA APARECIDA J FAVARO</t>
  </si>
  <si>
    <t>JÉSSICA ITOYO DE AZEVEDO</t>
  </si>
  <si>
    <t>DELZIRA ALVES PEREIRA MORAES</t>
  </si>
  <si>
    <t>JULIANA MORENO FERREIRA MAZZEI</t>
  </si>
  <si>
    <t>DANIELA VANESSA DE LIMA</t>
  </si>
  <si>
    <t>12471-0</t>
  </si>
  <si>
    <t>WALDENIR GOMES BRITO</t>
  </si>
  <si>
    <t>12147-9</t>
  </si>
  <si>
    <t>16H-22H</t>
  </si>
  <si>
    <t>10654-1</t>
  </si>
  <si>
    <t>MARCO ANTONIO BORDINASSI</t>
  </si>
  <si>
    <t>13H - 19H</t>
  </si>
  <si>
    <t>ESCALA DE TRABALHO DA UPA SABARÁ - JUNHO - 2021</t>
  </si>
  <si>
    <t>CARGA HORÁRIA - 20 DIAS ÚTEIS 120 HS</t>
  </si>
  <si>
    <t>ESCALA DE PLANTÃO Transporte de Exames</t>
  </si>
  <si>
    <t>T/I</t>
  </si>
  <si>
    <t>10976-2</t>
  </si>
  <si>
    <t>IZAIAS VILAS BOAS</t>
  </si>
  <si>
    <t>7h-13h</t>
  </si>
  <si>
    <t>10199-0</t>
  </si>
  <si>
    <t>ANTONIO CARLOS BRUNASSI</t>
  </si>
  <si>
    <t>13H-19h</t>
  </si>
  <si>
    <t>AFASTAMENTO - DECRETO 350</t>
  </si>
  <si>
    <t>12496-6</t>
  </si>
  <si>
    <t>GERALDO AP. CORREIA</t>
  </si>
  <si>
    <t>11083-3</t>
  </si>
  <si>
    <t>GILBERTO C. KONEWALIK</t>
  </si>
  <si>
    <t>14309-0</t>
  </si>
  <si>
    <t>CELIO ANTONIO DE SOUZA</t>
  </si>
  <si>
    <t>14328-6</t>
  </si>
  <si>
    <t xml:space="preserve">GERALDO C. PACHECO </t>
  </si>
  <si>
    <t>14320-0</t>
  </si>
  <si>
    <t>JOSÉ L FRANÇA</t>
  </si>
  <si>
    <t>14315-4</t>
  </si>
  <si>
    <t>REGINALDO JOSÉ GOMES</t>
  </si>
  <si>
    <t>OK</t>
  </si>
  <si>
    <t>12020-0</t>
  </si>
  <si>
    <t>RUBENS SELLA</t>
  </si>
  <si>
    <t>____________________________________</t>
  </si>
  <si>
    <t>13:00 às 01:00</t>
  </si>
  <si>
    <t>19:00 às 01:00</t>
  </si>
  <si>
    <t>X</t>
  </si>
  <si>
    <t>x</t>
  </si>
  <si>
    <r>
      <rPr>
        <b/>
        <sz val="12"/>
        <color indexed="10"/>
        <rFont val="Arial"/>
        <family val="2"/>
      </rPr>
      <t>ESCALA DE TRABALHO DO UPA Sabará - JUNHO 2021</t>
    </r>
    <r>
      <rPr>
        <b/>
        <sz val="12"/>
        <rFont val="Arial"/>
        <family val="2"/>
      </rPr>
      <t xml:space="preserve">
CARGA HORÁRIA - 20 DIAS ÚTEIS 96  HS
ESCALA DE PLANTÃO Técnico de Radiologia</t>
    </r>
  </si>
  <si>
    <r>
      <rPr>
        <b/>
        <sz val="14"/>
        <color rgb="FFFF0000"/>
        <rFont val="Arial"/>
        <family val="2"/>
      </rPr>
      <t xml:space="preserve">
ESCALA DE TRABALHO DO UPA Sabará - JUNHO -  2021</t>
    </r>
    <r>
      <rPr>
        <b/>
        <sz val="14"/>
        <rFont val="Arial"/>
        <family val="2"/>
      </rPr>
      <t xml:space="preserve">
CARGA HORÁRIA - 20 DIAS ÚTEIS -120 HS
ESCALA DE PLANTÃO TGPs
</t>
    </r>
  </si>
  <si>
    <t>EMPRESA</t>
  </si>
  <si>
    <t>serviços Gerais</t>
  </si>
  <si>
    <t>COSTA OESTE</t>
  </si>
  <si>
    <t>Maria de Lourdes Merética</t>
  </si>
  <si>
    <t>07h - 19h</t>
  </si>
  <si>
    <t>Edna Balbino</t>
  </si>
  <si>
    <t>Rita de Cassia Silva Fidelis</t>
  </si>
  <si>
    <t>Maria de Fátima Nunes</t>
  </si>
  <si>
    <t>Camila F Laurentino Vinha</t>
  </si>
  <si>
    <t>Fabiana Ap da Costa Silva</t>
  </si>
  <si>
    <t>Elisabete Souza Silva</t>
  </si>
  <si>
    <t>Marlene Almeida Santos</t>
  </si>
  <si>
    <t>Maria Elizabeth da Silva</t>
  </si>
  <si>
    <t>19h - 07h</t>
  </si>
  <si>
    <t>Marli Alves Felix das Dores</t>
  </si>
  <si>
    <t>Vilma Gomes Pereira</t>
  </si>
  <si>
    <t>Irene S. da Silva</t>
  </si>
  <si>
    <r>
      <rPr>
        <b/>
        <sz val="10"/>
        <color indexed="10"/>
        <rFont val="Arial"/>
        <family val="2"/>
      </rPr>
      <t>ESCALA DE TRABALHO DA UPA SABARÁ - LONDRINA -  JUNHO -  2021</t>
    </r>
    <r>
      <rPr>
        <b/>
        <sz val="10"/>
        <rFont val="Arial"/>
        <family val="2"/>
      </rPr>
      <t xml:space="preserve">
CARGA HORÁRIA - 20 DIAS ÚTEIS
ESCALA DE PLANTÃO Inspetoria e Serviços Gerais</t>
    </r>
  </si>
  <si>
    <t>SAB</t>
  </si>
  <si>
    <t>13765-0</t>
  </si>
  <si>
    <t>POLIANA DE PAULA</t>
  </si>
  <si>
    <t>13:30h-19:30h</t>
  </si>
  <si>
    <t>13620-4</t>
  </si>
  <si>
    <t>TIAGO AIRES FERREIRA</t>
  </si>
  <si>
    <t>08H-14H</t>
  </si>
  <si>
    <t>M3</t>
  </si>
  <si>
    <t>06H00 ÀS 12H00</t>
  </si>
  <si>
    <t>08H00 ÀS 14H00</t>
  </si>
  <si>
    <t>T6</t>
  </si>
  <si>
    <t>13H30 ÀS 19H30</t>
  </si>
  <si>
    <t>13H00 ÀS 19H00</t>
  </si>
  <si>
    <r>
      <rPr>
        <b/>
        <sz val="14"/>
        <color indexed="10"/>
        <rFont val="Arial"/>
        <family val="2"/>
      </rPr>
      <t xml:space="preserve">ESCALA PREVISTA DA UPA SABARÁ - JUNHO - 2021
</t>
    </r>
    <r>
      <rPr>
        <b/>
        <sz val="14"/>
        <rFont val="Arial"/>
        <family val="2"/>
      </rPr>
      <t>CARGA HORÁRIA - 20 DIAS ÚTEIS 120 HS
ESCALA DE PLANTÃO - ENFERMEIROS</t>
    </r>
  </si>
  <si>
    <t>ESCALA PREVISTA DA UPA SABARÁ - JUNHO -  2021</t>
  </si>
  <si>
    <r>
      <rPr>
        <b/>
        <sz val="8"/>
        <color indexed="10"/>
        <rFont val="Arial"/>
        <family val="2"/>
      </rPr>
      <t xml:space="preserve">ESCALA PREVISTA DA UPA Sabará - JUNHO -  2021
</t>
    </r>
    <r>
      <rPr>
        <b/>
        <sz val="8"/>
        <rFont val="Arial"/>
        <family val="2"/>
      </rPr>
      <t>CARGA HORÁRIA - 20 DIAS ÚTEIS 138 HS
ESCALA DE PLANTÃO Farmácia - Assitente Social</t>
    </r>
  </si>
</sst>
</file>

<file path=xl/styles.xml><?xml version="1.0" encoding="utf-8"?>
<styleSheet xmlns="http://schemas.openxmlformats.org/spreadsheetml/2006/main" xmlns:mc="http://schemas.openxmlformats.org/markup-compatibility/2006" xmlns:x14ac="http://schemas.microsoft.com/office/spreadsheetml/2009/9/ac" mc:Ignorable="x14ac">
  <fonts count="101">
    <font>
      <sz val="11"/>
      <color theme="1"/>
      <name val="Calibri"/>
      <family val="2"/>
      <scheme val="minor"/>
    </font>
    <font>
      <b/>
      <sz val="14"/>
      <name val="Arial"/>
      <family val="2"/>
    </font>
    <font>
      <b/>
      <sz val="14"/>
      <color indexed="10"/>
      <name val="Arial"/>
      <family val="2"/>
    </font>
    <font>
      <b/>
      <sz val="8"/>
      <name val="Arial"/>
      <family val="2"/>
    </font>
    <font>
      <sz val="6.5"/>
      <name val="Arial"/>
      <family val="2"/>
    </font>
    <font>
      <sz val="8"/>
      <name val="Arial"/>
      <family val="2"/>
    </font>
    <font>
      <sz val="11"/>
      <color indexed="8"/>
      <name val="Calibri"/>
      <family val="2"/>
    </font>
    <font>
      <b/>
      <sz val="12"/>
      <name val="Arial"/>
      <family val="2"/>
    </font>
    <font>
      <sz val="12"/>
      <name val="Arial"/>
      <family val="2"/>
    </font>
    <font>
      <b/>
      <sz val="8"/>
      <name val="Arial"/>
      <family val="2"/>
      <charset val="1"/>
    </font>
    <font>
      <sz val="10"/>
      <name val="Verdana"/>
      <family val="2"/>
      <charset val="1"/>
    </font>
    <font>
      <sz val="10"/>
      <color rgb="FF000000"/>
      <name val="Times New Roman"/>
      <family val="1"/>
    </font>
    <font>
      <sz val="8"/>
      <name val="Arial"/>
      <family val="2"/>
      <charset val="1"/>
    </font>
    <font>
      <sz val="7.5"/>
      <name val="Arial"/>
      <family val="2"/>
    </font>
    <font>
      <sz val="12"/>
      <color theme="1"/>
      <name val="Arial"/>
      <family val="2"/>
    </font>
    <font>
      <sz val="7"/>
      <name val="Arial"/>
      <family val="2"/>
    </font>
    <font>
      <b/>
      <sz val="11"/>
      <name val="Arial"/>
      <family val="2"/>
    </font>
    <font>
      <b/>
      <sz val="10"/>
      <name val="Arial"/>
      <family val="2"/>
    </font>
    <font>
      <sz val="10"/>
      <name val="Arial"/>
      <family val="2"/>
    </font>
    <font>
      <sz val="11"/>
      <name val="Arial"/>
      <family val="2"/>
    </font>
    <font>
      <sz val="11"/>
      <color theme="0"/>
      <name val="Arial"/>
      <family val="2"/>
    </font>
    <font>
      <b/>
      <sz val="12"/>
      <color indexed="10"/>
      <name val="Arial"/>
      <family val="2"/>
    </font>
    <font>
      <b/>
      <sz val="6"/>
      <name val="Calibri"/>
      <family val="2"/>
      <scheme val="minor"/>
    </font>
    <font>
      <b/>
      <sz val="6"/>
      <name val="Arial Narrow"/>
      <family val="2"/>
    </font>
    <font>
      <b/>
      <sz val="7"/>
      <name val="Arial"/>
      <family val="2"/>
    </font>
    <font>
      <sz val="12"/>
      <name val="Arial Narrow"/>
      <family val="2"/>
    </font>
    <font>
      <b/>
      <sz val="12"/>
      <name val="Calibri"/>
      <family val="2"/>
      <scheme val="minor"/>
    </font>
    <font>
      <b/>
      <sz val="12"/>
      <name val="Arial Narrow"/>
      <family val="2"/>
    </font>
    <font>
      <b/>
      <sz val="11"/>
      <name val="Arial Narrow"/>
      <family val="2"/>
    </font>
    <font>
      <sz val="11"/>
      <name val="Arial Narrow"/>
      <family val="2"/>
    </font>
    <font>
      <b/>
      <sz val="7"/>
      <name val="Arial"/>
      <family val="2"/>
      <charset val="1"/>
    </font>
    <font>
      <b/>
      <sz val="5"/>
      <name val="Arial Narrow"/>
      <family val="2"/>
      <charset val="1"/>
    </font>
    <font>
      <b/>
      <sz val="6.5"/>
      <name val="Arial"/>
      <family val="2"/>
      <charset val="1"/>
    </font>
    <font>
      <b/>
      <sz val="5"/>
      <name val="Arial"/>
      <family val="2"/>
      <charset val="1"/>
    </font>
    <font>
      <sz val="11"/>
      <name val="Calibri"/>
      <family val="2"/>
      <charset val="1"/>
    </font>
    <font>
      <b/>
      <sz val="8"/>
      <color rgb="FF000000"/>
      <name val="Calibri"/>
      <family val="2"/>
      <charset val="1"/>
    </font>
    <font>
      <b/>
      <sz val="6"/>
      <color rgb="FF000000"/>
      <name val="Calibri"/>
      <family val="2"/>
      <charset val="1"/>
    </font>
    <font>
      <sz val="5"/>
      <color rgb="FF000000"/>
      <name val="Arial Narrow"/>
      <family val="2"/>
      <charset val="1"/>
    </font>
    <font>
      <sz val="5"/>
      <name val="Arial"/>
      <family val="2"/>
      <charset val="1"/>
    </font>
    <font>
      <sz val="5"/>
      <name val="Arial Narrow"/>
      <family val="2"/>
      <charset val="1"/>
    </font>
    <font>
      <b/>
      <u/>
      <sz val="10"/>
      <name val="Arial"/>
      <family val="2"/>
    </font>
    <font>
      <b/>
      <sz val="4"/>
      <color rgb="FF000000"/>
      <name val="Albertus MT"/>
      <family val="2"/>
      <charset val="1"/>
    </font>
    <font>
      <b/>
      <sz val="8"/>
      <color rgb="FF000000"/>
      <name val="Arial Narrow"/>
      <family val="2"/>
      <charset val="1"/>
    </font>
    <font>
      <b/>
      <sz val="6"/>
      <color rgb="FF000000"/>
      <name val="Arial Narrow"/>
      <family val="2"/>
      <charset val="1"/>
    </font>
    <font>
      <b/>
      <sz val="6"/>
      <color rgb="FF000000"/>
      <name val="Albertus MT"/>
      <family val="2"/>
      <charset val="1"/>
    </font>
    <font>
      <sz val="8"/>
      <color rgb="FF000000"/>
      <name val="Calibri"/>
      <family val="2"/>
      <charset val="1"/>
    </font>
    <font>
      <sz val="7"/>
      <color rgb="FF000000"/>
      <name val="Arial"/>
      <family val="2"/>
      <charset val="1"/>
    </font>
    <font>
      <b/>
      <sz val="7"/>
      <color rgb="FF000000"/>
      <name val="Arial"/>
      <family val="2"/>
      <charset val="1"/>
    </font>
    <font>
      <sz val="7"/>
      <color rgb="FF000000"/>
      <name val="Albertus MT"/>
      <family val="2"/>
      <charset val="1"/>
    </font>
    <font>
      <sz val="7"/>
      <name val="Albertus MT"/>
      <family val="2"/>
      <charset val="1"/>
    </font>
    <font>
      <sz val="5"/>
      <name val="Calibri"/>
      <family val="2"/>
      <charset val="1"/>
    </font>
    <font>
      <sz val="5"/>
      <name val="Albertus MT"/>
      <family val="2"/>
      <charset val="1"/>
    </font>
    <font>
      <sz val="7"/>
      <name val="Arial"/>
      <family val="2"/>
      <charset val="1"/>
    </font>
    <font>
      <sz val="5"/>
      <color rgb="FF000000"/>
      <name val="Albertus MT"/>
      <family val="2"/>
      <charset val="1"/>
    </font>
    <font>
      <b/>
      <sz val="6"/>
      <name val="Arial"/>
      <family val="2"/>
      <charset val="1"/>
    </font>
    <font>
      <sz val="5"/>
      <color rgb="FF000000"/>
      <name val="Arial"/>
      <family val="2"/>
      <charset val="1"/>
    </font>
    <font>
      <b/>
      <sz val="11"/>
      <color rgb="FF000000"/>
      <name val="Calibri"/>
      <family val="2"/>
      <charset val="1"/>
    </font>
    <font>
      <sz val="5"/>
      <color rgb="FF000000"/>
      <name val="Calibri"/>
      <family val="2"/>
      <charset val="1"/>
    </font>
    <font>
      <sz val="7"/>
      <color rgb="FF000000"/>
      <name val="Calibri"/>
      <family val="2"/>
      <charset val="1"/>
    </font>
    <font>
      <b/>
      <u/>
      <sz val="11"/>
      <name val="Arial"/>
      <family val="2"/>
    </font>
    <font>
      <sz val="11"/>
      <color rgb="FF000000"/>
      <name val="Arial"/>
      <family val="2"/>
    </font>
    <font>
      <u/>
      <sz val="11"/>
      <name val="Arial"/>
      <family val="2"/>
    </font>
    <font>
      <b/>
      <sz val="8"/>
      <color indexed="10"/>
      <name val="Arial"/>
      <family val="2"/>
    </font>
    <font>
      <b/>
      <sz val="10"/>
      <name val="Calibri"/>
      <family val="2"/>
      <scheme val="minor"/>
    </font>
    <font>
      <b/>
      <sz val="10"/>
      <name val="Arial Narrow"/>
      <family val="2"/>
    </font>
    <font>
      <sz val="10"/>
      <color theme="1"/>
      <name val="Calibri"/>
      <family val="2"/>
      <scheme val="minor"/>
    </font>
    <font>
      <sz val="10"/>
      <name val="Verdana"/>
      <family val="2"/>
    </font>
    <font>
      <b/>
      <sz val="10"/>
      <color indexed="8"/>
      <name val="Arial"/>
      <family val="2"/>
    </font>
    <font>
      <sz val="10"/>
      <color theme="1"/>
      <name val="Arial"/>
      <family val="2"/>
    </font>
    <font>
      <sz val="10"/>
      <name val="Arial Narrow"/>
      <family val="2"/>
    </font>
    <font>
      <sz val="9"/>
      <name val="Arial"/>
      <family val="2"/>
    </font>
    <font>
      <sz val="10"/>
      <name val="Times New Roman"/>
      <family val="1"/>
    </font>
    <font>
      <b/>
      <u/>
      <sz val="7.5"/>
      <name val="Arial"/>
      <family val="2"/>
    </font>
    <font>
      <sz val="9"/>
      <name val="AriL"/>
    </font>
    <font>
      <sz val="7"/>
      <name val="Albertus MT"/>
      <family val="2"/>
    </font>
    <font>
      <sz val="5"/>
      <color indexed="8"/>
      <name val="Albertus MT"/>
      <family val="2"/>
    </font>
    <font>
      <sz val="11"/>
      <color theme="1"/>
      <name val="Arial"/>
      <family val="2"/>
    </font>
    <font>
      <u/>
      <sz val="11"/>
      <color theme="1"/>
      <name val="Arial"/>
      <family val="2"/>
    </font>
    <font>
      <b/>
      <sz val="14"/>
      <name val="Arial Narrow"/>
      <family val="2"/>
    </font>
    <font>
      <sz val="14"/>
      <name val="Arial"/>
      <family val="2"/>
    </font>
    <font>
      <sz val="14"/>
      <name val="Arial Narrow"/>
      <family val="2"/>
    </font>
    <font>
      <b/>
      <sz val="11"/>
      <name val="Calibri"/>
      <family val="2"/>
      <scheme val="minor"/>
    </font>
    <font>
      <b/>
      <sz val="10"/>
      <color indexed="10"/>
      <name val="Arial"/>
      <family val="2"/>
    </font>
    <font>
      <b/>
      <sz val="8"/>
      <name val="Book Antiqua"/>
      <family val="1"/>
      <charset val="1"/>
    </font>
    <font>
      <sz val="18"/>
      <color rgb="FF000000"/>
      <name val="Calibri"/>
      <family val="2"/>
      <charset val="1"/>
    </font>
    <font>
      <sz val="18"/>
      <name val="Arial"/>
      <family val="2"/>
    </font>
    <font>
      <b/>
      <sz val="11"/>
      <color indexed="8"/>
      <name val="Arial"/>
      <family val="2"/>
    </font>
    <font>
      <sz val="11"/>
      <color indexed="8"/>
      <name val="Arial"/>
      <family val="2"/>
    </font>
    <font>
      <b/>
      <sz val="14"/>
      <color rgb="FFFF0000"/>
      <name val="Arial"/>
      <family val="2"/>
    </font>
    <font>
      <b/>
      <sz val="9"/>
      <name val="Arial Narrow"/>
      <family val="2"/>
    </font>
    <font>
      <sz val="7"/>
      <color indexed="8"/>
      <name val="Albertus MT"/>
      <family val="2"/>
    </font>
    <font>
      <sz val="8"/>
      <color theme="1"/>
      <name val="Arial"/>
      <family val="2"/>
    </font>
    <font>
      <sz val="10"/>
      <color indexed="8"/>
      <name val="Albertus MT"/>
      <family val="2"/>
    </font>
    <font>
      <sz val="8"/>
      <color indexed="8"/>
      <name val="Albertus MT"/>
      <family val="2"/>
    </font>
    <font>
      <sz val="5"/>
      <name val="Arial"/>
      <family val="2"/>
    </font>
    <font>
      <sz val="7"/>
      <color indexed="10"/>
      <name val="Arial"/>
      <family val="2"/>
    </font>
    <font>
      <b/>
      <sz val="5"/>
      <color rgb="FF000000"/>
      <name val="Arial Narrow"/>
      <family val="2"/>
      <charset val="1"/>
    </font>
    <font>
      <sz val="8"/>
      <name val="Calibri"/>
      <family val="2"/>
      <charset val="1"/>
    </font>
    <font>
      <sz val="8"/>
      <name val="Calibri"/>
      <family val="2"/>
    </font>
    <font>
      <b/>
      <sz val="7"/>
      <color indexed="10"/>
      <name val="Arial"/>
      <family val="2"/>
    </font>
    <font>
      <sz val="8"/>
      <color theme="0" tint="-0.34998626667073579"/>
      <name val="Calibri"/>
      <family val="2"/>
      <charset val="1"/>
    </font>
  </fonts>
  <fills count="27">
    <fill>
      <patternFill patternType="none"/>
    </fill>
    <fill>
      <patternFill patternType="gray125"/>
    </fill>
    <fill>
      <patternFill patternType="solid">
        <fgColor theme="9" tint="0.39997558519241921"/>
        <bgColor indexed="31"/>
      </patternFill>
    </fill>
    <fill>
      <patternFill patternType="solid">
        <fgColor theme="9" tint="0.39997558519241921"/>
        <bgColor indexed="26"/>
      </patternFill>
    </fill>
    <fill>
      <patternFill patternType="solid">
        <fgColor theme="0" tint="-0.14999847407452621"/>
        <bgColor indexed="64"/>
      </patternFill>
    </fill>
    <fill>
      <patternFill patternType="solid">
        <fgColor theme="0" tint="-0.14999847407452621"/>
        <bgColor indexed="31"/>
      </patternFill>
    </fill>
    <fill>
      <patternFill patternType="solid">
        <fgColor theme="5" tint="0.59999389629810485"/>
        <bgColor indexed="64"/>
      </patternFill>
    </fill>
    <fill>
      <patternFill patternType="solid">
        <fgColor theme="9" tint="0.39997558519241921"/>
        <bgColor indexed="22"/>
      </patternFill>
    </fill>
    <fill>
      <patternFill patternType="solid">
        <fgColor theme="0"/>
        <bgColor indexed="64"/>
      </patternFill>
    </fill>
    <fill>
      <patternFill patternType="solid">
        <fgColor theme="3" tint="0.79998168889431442"/>
        <bgColor indexed="64"/>
      </patternFill>
    </fill>
    <fill>
      <patternFill patternType="solid">
        <fgColor theme="5"/>
        <bgColor indexed="64"/>
      </patternFill>
    </fill>
    <fill>
      <patternFill patternType="solid">
        <fgColor theme="6"/>
        <bgColor indexed="64"/>
      </patternFill>
    </fill>
    <fill>
      <patternFill patternType="solid">
        <fgColor theme="0" tint="-0.249977111117893"/>
        <bgColor indexed="64"/>
      </patternFill>
    </fill>
    <fill>
      <patternFill patternType="solid">
        <fgColor rgb="FFFAC090"/>
        <bgColor rgb="FFD9D9D9"/>
      </patternFill>
    </fill>
    <fill>
      <patternFill patternType="solid">
        <fgColor rgb="FFFFFFFF"/>
        <bgColor rgb="FFF2F2F2"/>
      </patternFill>
    </fill>
    <fill>
      <patternFill patternType="solid">
        <fgColor theme="1"/>
        <bgColor indexed="64"/>
      </patternFill>
    </fill>
    <fill>
      <patternFill patternType="solid">
        <fgColor theme="5" tint="0.79998168889431442"/>
        <bgColor indexed="22"/>
      </patternFill>
    </fill>
    <fill>
      <patternFill patternType="solid">
        <fgColor theme="5" tint="0.79998168889431442"/>
        <bgColor indexed="31"/>
      </patternFill>
    </fill>
    <fill>
      <patternFill patternType="solid">
        <fgColor indexed="9"/>
        <bgColor indexed="26"/>
      </patternFill>
    </fill>
    <fill>
      <patternFill patternType="solid">
        <fgColor theme="0" tint="-0.34998626667073579"/>
        <bgColor indexed="64"/>
      </patternFill>
    </fill>
    <fill>
      <patternFill patternType="solid">
        <fgColor theme="0"/>
        <bgColor indexed="25"/>
      </patternFill>
    </fill>
    <fill>
      <patternFill patternType="solid">
        <fgColor theme="0"/>
        <bgColor indexed="52"/>
      </patternFill>
    </fill>
    <fill>
      <patternFill patternType="solid">
        <fgColor theme="0"/>
        <bgColor indexed="58"/>
      </patternFill>
    </fill>
    <fill>
      <patternFill patternType="solid">
        <fgColor theme="0"/>
        <bgColor indexed="26"/>
      </patternFill>
    </fill>
    <fill>
      <patternFill patternType="solid">
        <fgColor rgb="FFBFBFBF"/>
        <bgColor rgb="FFCCCCFF"/>
      </patternFill>
    </fill>
    <fill>
      <patternFill patternType="solid">
        <fgColor theme="5" tint="0.79998168889431442"/>
        <bgColor indexed="64"/>
      </patternFill>
    </fill>
    <fill>
      <patternFill patternType="solid">
        <fgColor theme="0"/>
        <bgColor indexed="21"/>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auto="1"/>
      </left>
      <right/>
      <top/>
      <bottom/>
      <diagonal/>
    </border>
    <border>
      <left/>
      <right style="medium">
        <color auto="1"/>
      </right>
      <top/>
      <bottom/>
      <diagonal/>
    </border>
    <border>
      <left style="medium">
        <color indexed="64"/>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indexed="64"/>
      </bottom>
      <diagonal/>
    </border>
    <border>
      <left style="thin">
        <color auto="1"/>
      </left>
      <right/>
      <top style="thin">
        <color indexed="64"/>
      </top>
      <bottom style="medium">
        <color auto="1"/>
      </bottom>
      <diagonal/>
    </border>
    <border>
      <left/>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6" fillId="0" borderId="0"/>
    <xf numFmtId="0" fontId="11" fillId="0" borderId="0"/>
    <xf numFmtId="0" fontId="34" fillId="0" borderId="0"/>
    <xf numFmtId="0" fontId="34" fillId="0" borderId="0"/>
  </cellStyleXfs>
  <cellXfs count="438">
    <xf numFmtId="0" fontId="0" fillId="0" borderId="0" xfId="0"/>
    <xf numFmtId="0" fontId="3" fillId="0" borderId="2" xfId="0" applyFont="1" applyBorder="1" applyAlignment="1">
      <alignment wrapText="1"/>
    </xf>
    <xf numFmtId="0" fontId="3" fillId="0" borderId="3" xfId="0" applyFont="1" applyBorder="1" applyAlignment="1">
      <alignment wrapText="1"/>
    </xf>
    <xf numFmtId="0" fontId="4" fillId="0" borderId="0" xfId="0" applyFont="1"/>
    <xf numFmtId="0" fontId="3" fillId="0" borderId="0" xfId="0" applyFont="1" applyBorder="1" applyAlignment="1">
      <alignment wrapText="1"/>
    </xf>
    <xf numFmtId="0" fontId="3" fillId="0" borderId="4" xfId="0" applyFont="1" applyBorder="1" applyAlignment="1">
      <alignment wrapText="1"/>
    </xf>
    <xf numFmtId="0" fontId="5" fillId="0" borderId="0" xfId="0" applyFont="1" applyAlignment="1">
      <alignment vertical="center"/>
    </xf>
    <xf numFmtId="0" fontId="7" fillId="2" borderId="1" xfId="1" applyFont="1" applyFill="1" applyBorder="1" applyAlignment="1">
      <alignment horizontal="center" vertical="center"/>
    </xf>
    <xf numFmtId="0" fontId="7" fillId="2" borderId="1" xfId="1" applyFont="1" applyFill="1" applyBorder="1" applyAlignment="1">
      <alignment horizontal="left" vertical="center"/>
    </xf>
    <xf numFmtId="0" fontId="7" fillId="2" borderId="1" xfId="0" applyFont="1" applyFill="1" applyBorder="1" applyAlignment="1">
      <alignment horizontal="center" vertical="center"/>
    </xf>
    <xf numFmtId="0" fontId="8" fillId="0" borderId="0" xfId="0" applyFont="1" applyAlignment="1">
      <alignment horizontal="center" vertical="center"/>
    </xf>
    <xf numFmtId="0" fontId="9" fillId="0" borderId="1" xfId="0" applyFont="1" applyBorder="1" applyAlignment="1" applyProtection="1">
      <alignment horizontal="center" vertical="center" readingOrder="1"/>
      <protection locked="0"/>
    </xf>
    <xf numFmtId="0" fontId="10" fillId="0" borderId="0" xfId="0" applyFont="1" applyAlignment="1">
      <alignment horizontal="center"/>
    </xf>
    <xf numFmtId="0" fontId="7" fillId="0" borderId="1" xfId="1" applyFont="1" applyFill="1" applyBorder="1" applyAlignment="1">
      <alignment horizontal="center" vertical="center"/>
    </xf>
    <xf numFmtId="0" fontId="7" fillId="0" borderId="1" xfId="1" applyFont="1" applyFill="1" applyBorder="1" applyAlignment="1">
      <alignment horizontal="left" vertical="center"/>
    </xf>
    <xf numFmtId="1" fontId="7" fillId="0" borderId="5" xfId="2" applyNumberFormat="1" applyFont="1" applyFill="1" applyBorder="1" applyAlignment="1">
      <alignment horizontal="center" vertical="center" shrinkToFit="1"/>
    </xf>
    <xf numFmtId="0" fontId="8" fillId="3" borderId="1" xfId="1" applyFont="1" applyFill="1" applyBorder="1" applyAlignment="1">
      <alignment horizontal="center" vertical="center"/>
    </xf>
    <xf numFmtId="0" fontId="8" fillId="5" borderId="1" xfId="1" applyFont="1" applyFill="1" applyBorder="1" applyAlignment="1">
      <alignment horizontal="center" vertical="center" shrinkToFit="1"/>
    </xf>
    <xf numFmtId="0" fontId="9" fillId="0" borderId="1" xfId="0" applyFont="1" applyBorder="1" applyAlignment="1" applyProtection="1">
      <alignment vertical="center" readingOrder="1"/>
    </xf>
    <xf numFmtId="0" fontId="8" fillId="0" borderId="0" xfId="0" applyFont="1"/>
    <xf numFmtId="0" fontId="13" fillId="0" borderId="0" xfId="0" applyFont="1"/>
    <xf numFmtId="0" fontId="7" fillId="0" borderId="8" xfId="0" applyFont="1" applyBorder="1" applyAlignment="1">
      <alignment horizontal="center" vertical="center" readingOrder="1"/>
    </xf>
    <xf numFmtId="1" fontId="7" fillId="0" borderId="0" xfId="2" applyNumberFormat="1" applyFont="1" applyFill="1" applyBorder="1" applyAlignment="1">
      <alignment horizontal="center" vertical="center" shrinkToFit="1"/>
    </xf>
    <xf numFmtId="0" fontId="7" fillId="0" borderId="5" xfId="2" applyFont="1" applyFill="1" applyBorder="1" applyAlignment="1">
      <alignment horizontal="left" vertical="center" wrapText="1"/>
    </xf>
    <xf numFmtId="0" fontId="7" fillId="2" borderId="1" xfId="1" applyFont="1" applyFill="1" applyBorder="1" applyAlignment="1">
      <alignment horizontal="center" vertical="center" shrinkToFit="1"/>
    </xf>
    <xf numFmtId="1" fontId="7" fillId="0" borderId="11" xfId="2" applyNumberFormat="1" applyFont="1" applyFill="1" applyBorder="1" applyAlignment="1">
      <alignment horizontal="center" vertical="center" shrinkToFit="1"/>
    </xf>
    <xf numFmtId="0" fontId="7" fillId="0" borderId="1" xfId="0" applyFont="1" applyBorder="1" applyAlignment="1">
      <alignment horizontal="center" vertical="center" readingOrder="1"/>
    </xf>
    <xf numFmtId="1" fontId="7" fillId="0" borderId="10" xfId="2" applyNumberFormat="1" applyFont="1" applyFill="1" applyBorder="1" applyAlignment="1">
      <alignment horizontal="center" vertical="center" shrinkToFit="1"/>
    </xf>
    <xf numFmtId="0" fontId="14" fillId="0" borderId="0" xfId="0" applyFont="1"/>
    <xf numFmtId="0" fontId="15" fillId="0" borderId="0" xfId="0" applyFont="1"/>
    <xf numFmtId="0" fontId="16" fillId="2"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4"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4" borderId="1" xfId="0" applyFont="1" applyFill="1" applyBorder="1" applyAlignment="1">
      <alignment horizontal="center" vertical="center"/>
    </xf>
    <xf numFmtId="0" fontId="20" fillId="0" borderId="1" xfId="0" applyFont="1" applyFill="1" applyBorder="1" applyAlignment="1">
      <alignment horizontal="center" vertical="center"/>
    </xf>
    <xf numFmtId="0" fontId="19" fillId="0" borderId="0" xfId="0" applyFont="1" applyFill="1" applyAlignment="1">
      <alignment horizontal="center" vertical="center"/>
    </xf>
    <xf numFmtId="0" fontId="1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22" fillId="7" borderId="1" xfId="0" quotePrefix="1" applyFont="1" applyFill="1" applyBorder="1" applyAlignment="1">
      <alignment vertical="center"/>
    </xf>
    <xf numFmtId="0" fontId="22" fillId="7" borderId="1" xfId="0" applyFont="1" applyFill="1" applyBorder="1" applyAlignment="1">
      <alignment vertical="center"/>
    </xf>
    <xf numFmtId="0" fontId="8" fillId="8" borderId="1" xfId="0" applyFont="1" applyFill="1" applyBorder="1" applyAlignment="1">
      <alignment horizontal="center" vertical="center"/>
    </xf>
    <xf numFmtId="0" fontId="8" fillId="8" borderId="1" xfId="0" applyFont="1" applyFill="1" applyBorder="1" applyAlignment="1">
      <alignment horizontal="left" vertical="center"/>
    </xf>
    <xf numFmtId="0" fontId="8" fillId="3" borderId="1" xfId="0" applyFont="1" applyFill="1" applyBorder="1" applyAlignment="1">
      <alignment horizontal="center" vertical="center"/>
    </xf>
    <xf numFmtId="0" fontId="25" fillId="0" borderId="1" xfId="0" applyFont="1" applyFill="1" applyBorder="1" applyAlignment="1">
      <alignment horizontal="left" vertical="center"/>
    </xf>
    <xf numFmtId="0" fontId="26" fillId="7" borderId="1" xfId="0" quotePrefix="1" applyFont="1" applyFill="1" applyBorder="1" applyAlignment="1">
      <alignment vertical="center"/>
    </xf>
    <xf numFmtId="0" fontId="27" fillId="7" borderId="1" xfId="0" applyFont="1" applyFill="1" applyBorder="1" applyAlignment="1">
      <alignment horizontal="center" vertical="center"/>
    </xf>
    <xf numFmtId="0" fontId="26" fillId="7" borderId="1" xfId="0" applyFont="1" applyFill="1" applyBorder="1" applyAlignment="1">
      <alignment vertical="center"/>
    </xf>
    <xf numFmtId="0" fontId="8" fillId="8" borderId="1" xfId="0" applyFont="1" applyFill="1" applyBorder="1" applyAlignment="1">
      <alignment vertical="center"/>
    </xf>
    <xf numFmtId="0" fontId="5" fillId="0" borderId="0" xfId="0" applyFont="1"/>
    <xf numFmtId="0" fontId="16" fillId="9" borderId="1" xfId="0" applyFont="1" applyFill="1" applyBorder="1" applyAlignment="1">
      <alignment horizontal="center" vertical="center"/>
    </xf>
    <xf numFmtId="0" fontId="19" fillId="9" borderId="1" xfId="0" applyFont="1" applyFill="1" applyBorder="1" applyAlignment="1">
      <alignment horizontal="center" vertical="center"/>
    </xf>
    <xf numFmtId="0" fontId="19" fillId="2" borderId="1" xfId="0" applyFont="1" applyFill="1" applyBorder="1" applyAlignment="1">
      <alignment horizontal="center" vertical="center"/>
    </xf>
    <xf numFmtId="0" fontId="29" fillId="2" borderId="1" xfId="0" applyFont="1" applyFill="1" applyBorder="1" applyAlignment="1">
      <alignment horizontal="center" vertical="center" shrinkToFit="1"/>
    </xf>
    <xf numFmtId="0" fontId="16" fillId="1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11" borderId="1" xfId="0" applyFont="1" applyFill="1" applyBorder="1" applyAlignment="1">
      <alignment horizontal="center" vertical="center"/>
    </xf>
    <xf numFmtId="0" fontId="28" fillId="7" borderId="1" xfId="0" applyFont="1" applyFill="1" applyBorder="1" applyAlignment="1">
      <alignment horizontal="center" vertical="center"/>
    </xf>
    <xf numFmtId="0" fontId="32" fillId="13" borderId="1" xfId="0" applyFont="1" applyFill="1" applyBorder="1" applyAlignment="1">
      <alignment horizontal="center"/>
    </xf>
    <xf numFmtId="0" fontId="30" fillId="13" borderId="1" xfId="0" applyFont="1" applyFill="1" applyBorder="1" applyAlignment="1">
      <alignment horizontal="center"/>
    </xf>
    <xf numFmtId="0" fontId="18" fillId="12" borderId="1" xfId="0" applyFont="1" applyFill="1" applyBorder="1" applyAlignment="1">
      <alignment horizontal="center" vertical="center"/>
    </xf>
    <xf numFmtId="0" fontId="39" fillId="14" borderId="1" xfId="0" applyFont="1" applyFill="1" applyBorder="1" applyAlignment="1">
      <alignment horizontal="center" vertical="center" shrinkToFit="1"/>
    </xf>
    <xf numFmtId="0" fontId="39" fillId="14" borderId="27" xfId="0" applyFont="1" applyFill="1" applyBorder="1" applyAlignment="1">
      <alignment horizontal="center" vertical="center" shrinkToFit="1"/>
    </xf>
    <xf numFmtId="0" fontId="37" fillId="0" borderId="1" xfId="0" applyFont="1" applyBorder="1" applyAlignment="1">
      <alignment horizontal="center" vertical="center"/>
    </xf>
    <xf numFmtId="0" fontId="40" fillId="12" borderId="1" xfId="0" applyFont="1" applyFill="1" applyBorder="1" applyAlignment="1">
      <alignment horizontal="center" vertical="center"/>
    </xf>
    <xf numFmtId="0" fontId="41" fillId="13" borderId="24" xfId="0" applyFont="1" applyFill="1" applyBorder="1" applyAlignment="1">
      <alignment vertical="center"/>
    </xf>
    <xf numFmtId="0" fontId="42" fillId="13" borderId="1" xfId="0" applyFont="1" applyFill="1" applyBorder="1" applyAlignment="1">
      <alignment horizontal="center"/>
    </xf>
    <xf numFmtId="0" fontId="43" fillId="13" borderId="1" xfId="0" applyFont="1" applyFill="1" applyBorder="1" applyAlignment="1">
      <alignment horizontal="center" vertical="center"/>
    </xf>
    <xf numFmtId="0" fontId="44" fillId="13" borderId="24" xfId="0" applyFont="1" applyFill="1" applyBorder="1" applyAlignment="1">
      <alignment vertical="center"/>
    </xf>
    <xf numFmtId="0" fontId="35" fillId="0" borderId="24" xfId="0" applyFont="1" applyBorder="1" applyAlignment="1">
      <alignment horizontal="center" vertical="center"/>
    </xf>
    <xf numFmtId="0" fontId="35" fillId="0" borderId="1" xfId="0" applyFont="1" applyBorder="1" applyAlignment="1">
      <alignment horizontal="center" vertical="center"/>
    </xf>
    <xf numFmtId="0" fontId="40" fillId="0" borderId="1" xfId="0" applyFont="1" applyFill="1" applyBorder="1" applyAlignment="1">
      <alignment horizontal="center" vertical="center"/>
    </xf>
    <xf numFmtId="0" fontId="36" fillId="0" borderId="1" xfId="0" applyFont="1" applyBorder="1" applyAlignment="1">
      <alignment horizontal="left" vertical="center"/>
    </xf>
    <xf numFmtId="0" fontId="0" fillId="0" borderId="0" xfId="0" applyFont="1"/>
    <xf numFmtId="0" fontId="35" fillId="0" borderId="2" xfId="0" applyFont="1" applyFill="1" applyBorder="1" applyAlignment="1">
      <alignment horizontal="center" vertical="center"/>
    </xf>
    <xf numFmtId="0" fontId="37" fillId="0" borderId="2" xfId="0" applyFont="1" applyFill="1" applyBorder="1" applyAlignment="1">
      <alignment horizontal="center" vertical="center"/>
    </xf>
    <xf numFmtId="0" fontId="45" fillId="0" borderId="2" xfId="3" applyFont="1" applyFill="1" applyBorder="1" applyAlignment="1">
      <alignment horizontal="center" vertical="center"/>
    </xf>
    <xf numFmtId="0" fontId="38" fillId="0" borderId="2" xfId="3" applyFont="1" applyFill="1" applyBorder="1" applyAlignment="1">
      <alignment horizontal="center" vertical="center"/>
    </xf>
    <xf numFmtId="0" fontId="39" fillId="0" borderId="2" xfId="0" applyFont="1" applyFill="1" applyBorder="1" applyAlignment="1">
      <alignment horizontal="center" vertical="center" shrinkToFit="1"/>
    </xf>
    <xf numFmtId="0" fontId="39" fillId="0" borderId="29" xfId="0" applyFont="1" applyFill="1" applyBorder="1" applyAlignment="1">
      <alignment horizontal="center" vertical="center" shrinkToFit="1"/>
    </xf>
    <xf numFmtId="0" fontId="0" fillId="0" borderId="0" xfId="0" applyFill="1"/>
    <xf numFmtId="0" fontId="30" fillId="0" borderId="20" xfId="0" applyFont="1" applyBorder="1" applyAlignment="1">
      <alignment horizontal="center" vertical="center"/>
    </xf>
    <xf numFmtId="0" fontId="46" fillId="0" borderId="0" xfId="0" applyFont="1" applyBorder="1"/>
    <xf numFmtId="0" fontId="49" fillId="0" borderId="0" xfId="0" applyFont="1" applyBorder="1"/>
    <xf numFmtId="0" fontId="50" fillId="0" borderId="0" xfId="0" applyFont="1" applyBorder="1"/>
    <xf numFmtId="0" fontId="50" fillId="0" borderId="21" xfId="0" applyFont="1" applyBorder="1"/>
    <xf numFmtId="0" fontId="46" fillId="0" borderId="0" xfId="0" applyFont="1" applyBorder="1" applyAlignment="1">
      <alignment vertical="center"/>
    </xf>
    <xf numFmtId="0" fontId="48" fillId="0" borderId="0" xfId="0" applyFont="1" applyBorder="1"/>
    <xf numFmtId="0" fontId="30" fillId="0" borderId="0" xfId="0" applyFont="1" applyBorder="1" applyAlignment="1">
      <alignment horizontal="center" vertical="center"/>
    </xf>
    <xf numFmtId="0" fontId="51" fillId="0" borderId="0" xfId="0" applyFont="1" applyBorder="1"/>
    <xf numFmtId="0" fontId="52" fillId="0" borderId="20" xfId="0" applyFont="1" applyBorder="1" applyAlignment="1">
      <alignment horizontal="center" vertical="center"/>
    </xf>
    <xf numFmtId="0" fontId="48" fillId="0" borderId="0" xfId="0" applyFont="1" applyBorder="1" applyAlignment="1">
      <alignment horizontal="center"/>
    </xf>
    <xf numFmtId="0" fontId="53" fillId="0" borderId="0" xfId="0" applyFont="1" applyBorder="1"/>
    <xf numFmtId="0" fontId="54" fillId="0" borderId="20" xfId="0" applyFont="1" applyBorder="1" applyAlignment="1">
      <alignment horizontal="center" vertical="center"/>
    </xf>
    <xf numFmtId="0" fontId="46" fillId="0" borderId="0" xfId="0" applyFont="1" applyBorder="1" applyAlignment="1">
      <alignment horizontal="center"/>
    </xf>
    <xf numFmtId="0" fontId="55" fillId="0" borderId="0" xfId="0" applyFont="1" applyBorder="1"/>
    <xf numFmtId="0" fontId="0" fillId="0" borderId="0" xfId="0" applyBorder="1"/>
    <xf numFmtId="0" fontId="56" fillId="0" borderId="21" xfId="0" applyFont="1" applyBorder="1" applyAlignment="1"/>
    <xf numFmtId="0" fontId="0" fillId="0" borderId="20" xfId="0" applyBorder="1"/>
    <xf numFmtId="0" fontId="0" fillId="0" borderId="0" xfId="0" applyFont="1" applyBorder="1"/>
    <xf numFmtId="0" fontId="0" fillId="0" borderId="0" xfId="0" applyFont="1" applyBorder="1" applyAlignment="1">
      <alignment horizontal="center"/>
    </xf>
    <xf numFmtId="0" fontId="57" fillId="0" borderId="0" xfId="0" applyFont="1" applyBorder="1"/>
    <xf numFmtId="0" fontId="58" fillId="0" borderId="0" xfId="0" applyFont="1" applyBorder="1"/>
    <xf numFmtId="0" fontId="56" fillId="0" borderId="0" xfId="0" applyFont="1" applyBorder="1" applyAlignment="1"/>
    <xf numFmtId="0" fontId="0" fillId="0" borderId="30" xfId="0" applyBorder="1"/>
    <xf numFmtId="0" fontId="0" fillId="0" borderId="31" xfId="0" applyFont="1" applyBorder="1"/>
    <xf numFmtId="0" fontId="0" fillId="0" borderId="31" xfId="0" applyFont="1" applyBorder="1" applyAlignment="1">
      <alignment horizontal="center"/>
    </xf>
    <xf numFmtId="0" fontId="57" fillId="0" borderId="31" xfId="0" applyFont="1" applyBorder="1"/>
    <xf numFmtId="0" fontId="58" fillId="0" borderId="31" xfId="0" applyFont="1" applyBorder="1"/>
    <xf numFmtId="0" fontId="0" fillId="0" borderId="31" xfId="0" applyBorder="1"/>
    <xf numFmtId="0" fontId="50" fillId="0" borderId="31" xfId="0" applyFont="1" applyBorder="1"/>
    <xf numFmtId="0" fontId="50" fillId="0" borderId="32" xfId="0" applyFont="1" applyBorder="1"/>
    <xf numFmtId="0" fontId="50" fillId="0" borderId="0" xfId="0" applyFont="1"/>
    <xf numFmtId="0" fontId="0" fillId="14" borderId="0" xfId="0" applyFill="1"/>
    <xf numFmtId="0" fontId="19" fillId="12" borderId="1" xfId="0" applyFont="1" applyFill="1" applyBorder="1" applyAlignment="1">
      <alignment horizontal="center" vertical="center"/>
    </xf>
    <xf numFmtId="0" fontId="59" fillId="12" borderId="1" xfId="0" applyFont="1" applyFill="1" applyBorder="1" applyAlignment="1">
      <alignment horizontal="center" vertical="center"/>
    </xf>
    <xf numFmtId="0" fontId="59" fillId="0" borderId="1" xfId="0" applyFont="1" applyFill="1" applyBorder="1" applyAlignment="1">
      <alignment horizontal="center" vertical="center"/>
    </xf>
    <xf numFmtId="17" fontId="60" fillId="0" borderId="1" xfId="3" applyNumberFormat="1" applyFont="1" applyBorder="1" applyAlignment="1">
      <alignment horizontal="center" vertical="center"/>
    </xf>
    <xf numFmtId="0" fontId="19" fillId="14" borderId="1" xfId="3" applyFont="1" applyFill="1" applyBorder="1" applyAlignment="1">
      <alignment horizontal="center" vertical="center"/>
    </xf>
    <xf numFmtId="0" fontId="19" fillId="14" borderId="1" xfId="0" applyFont="1" applyFill="1" applyBorder="1" applyAlignment="1">
      <alignment horizontal="center" vertical="center" shrinkToFit="1"/>
    </xf>
    <xf numFmtId="0" fontId="19" fillId="14" borderId="27" xfId="0" applyFont="1" applyFill="1" applyBorder="1" applyAlignment="1">
      <alignment horizontal="center" vertical="center" shrinkToFit="1"/>
    </xf>
    <xf numFmtId="0" fontId="60" fillId="0" borderId="1" xfId="0" applyFont="1" applyBorder="1" applyAlignment="1">
      <alignment horizontal="center" vertical="center"/>
    </xf>
    <xf numFmtId="0" fontId="60" fillId="0" borderId="15" xfId="0" applyFont="1" applyBorder="1" applyAlignment="1">
      <alignment horizontal="center" vertical="center"/>
    </xf>
    <xf numFmtId="0" fontId="19" fillId="13" borderId="24" xfId="0" applyFont="1" applyFill="1" applyBorder="1" applyAlignment="1">
      <alignment vertical="center"/>
    </xf>
    <xf numFmtId="0" fontId="19" fillId="13" borderId="1" xfId="0" applyFont="1" applyFill="1" applyBorder="1" applyAlignment="1">
      <alignment horizontal="center"/>
    </xf>
    <xf numFmtId="0" fontId="19" fillId="13" borderId="1" xfId="0" applyFont="1" applyFill="1" applyBorder="1" applyAlignment="1">
      <alignment horizontal="center" vertical="center"/>
    </xf>
    <xf numFmtId="0" fontId="60" fillId="0" borderId="24" xfId="3" applyFont="1" applyBorder="1" applyAlignment="1">
      <alignment horizontal="center" vertical="center"/>
    </xf>
    <xf numFmtId="0" fontId="60" fillId="14" borderId="1" xfId="3" applyFont="1" applyFill="1" applyBorder="1" applyAlignment="1">
      <alignment vertical="center"/>
    </xf>
    <xf numFmtId="0" fontId="60" fillId="0" borderId="1" xfId="3" applyFont="1" applyBorder="1" applyAlignment="1">
      <alignment horizontal="center" vertical="center"/>
    </xf>
    <xf numFmtId="0" fontId="60" fillId="0" borderId="1" xfId="3" applyFont="1" applyBorder="1" applyAlignment="1">
      <alignment vertical="center"/>
    </xf>
    <xf numFmtId="0" fontId="61" fillId="12" borderId="1" xfId="0" applyFont="1" applyFill="1" applyBorder="1" applyAlignment="1">
      <alignment horizontal="center" vertical="center"/>
    </xf>
    <xf numFmtId="0" fontId="60" fillId="13" borderId="24" xfId="0" applyFont="1" applyFill="1" applyBorder="1" applyAlignment="1">
      <alignment vertical="center"/>
    </xf>
    <xf numFmtId="0" fontId="60" fillId="13" borderId="1" xfId="0" applyFont="1" applyFill="1" applyBorder="1" applyAlignment="1">
      <alignment horizontal="center"/>
    </xf>
    <xf numFmtId="0" fontId="60" fillId="13" borderId="1" xfId="0" applyFont="1" applyFill="1" applyBorder="1" applyAlignment="1">
      <alignment horizontal="center" vertical="center"/>
    </xf>
    <xf numFmtId="0" fontId="60" fillId="0" borderId="24" xfId="0" applyFont="1" applyBorder="1" applyAlignment="1">
      <alignment horizontal="center" vertical="center"/>
    </xf>
    <xf numFmtId="0" fontId="60" fillId="0" borderId="1" xfId="0" applyFont="1" applyBorder="1" applyAlignment="1">
      <alignment vertical="center"/>
    </xf>
    <xf numFmtId="0" fontId="61" fillId="0" borderId="1" xfId="0" applyFont="1" applyFill="1" applyBorder="1" applyAlignment="1">
      <alignment horizontal="center" vertical="center"/>
    </xf>
    <xf numFmtId="0" fontId="60" fillId="0" borderId="1" xfId="0" applyFont="1" applyBorder="1" applyAlignment="1">
      <alignment horizontal="left" vertical="center"/>
    </xf>
    <xf numFmtId="0" fontId="60" fillId="0" borderId="28" xfId="0" applyFont="1" applyBorder="1" applyAlignment="1">
      <alignment horizontal="center" vertical="center"/>
    </xf>
    <xf numFmtId="0" fontId="60" fillId="0" borderId="15" xfId="0" applyFont="1" applyBorder="1" applyAlignment="1">
      <alignment vertical="center"/>
    </xf>
    <xf numFmtId="0" fontId="60" fillId="0" borderId="8" xfId="0" applyFont="1" applyBorder="1" applyAlignment="1">
      <alignment horizontal="center" vertical="center"/>
    </xf>
    <xf numFmtId="0" fontId="0" fillId="0" borderId="0" xfId="0" applyAlignment="1">
      <alignment vertical="center"/>
    </xf>
    <xf numFmtId="0" fontId="63" fillId="16" borderId="24" xfId="0" applyFont="1" applyFill="1" applyBorder="1" applyAlignment="1">
      <alignment vertical="center"/>
    </xf>
    <xf numFmtId="0" fontId="64" fillId="16" borderId="1" xfId="0" applyFont="1" applyFill="1" applyBorder="1" applyAlignment="1">
      <alignment horizontal="center" vertical="center"/>
    </xf>
    <xf numFmtId="0" fontId="17" fillId="17" borderId="1" xfId="0" applyFont="1" applyFill="1" applyBorder="1" applyAlignment="1">
      <alignment horizontal="center" vertical="center"/>
    </xf>
    <xf numFmtId="0" fontId="65" fillId="0" borderId="0" xfId="0" applyFont="1" applyAlignment="1">
      <alignment vertical="center"/>
    </xf>
    <xf numFmtId="0" fontId="66" fillId="0" borderId="0" xfId="0" applyFont="1" applyAlignment="1">
      <alignment horizontal="center"/>
    </xf>
    <xf numFmtId="0" fontId="18" fillId="8" borderId="24" xfId="0" applyFont="1" applyFill="1" applyBorder="1" applyAlignment="1">
      <alignment horizontal="left" vertical="center"/>
    </xf>
    <xf numFmtId="0" fontId="18" fillId="8" borderId="1" xfId="0" applyFont="1" applyFill="1" applyBorder="1" applyAlignment="1">
      <alignment horizontal="left" vertical="center"/>
    </xf>
    <xf numFmtId="49" fontId="18" fillId="8" borderId="1" xfId="0" applyNumberFormat="1" applyFont="1" applyFill="1" applyBorder="1" applyAlignment="1">
      <alignment horizontal="left" vertical="center"/>
    </xf>
    <xf numFmtId="0" fontId="67" fillId="0" borderId="1" xfId="0" applyFont="1" applyBorder="1" applyAlignment="1">
      <alignment horizontal="center" vertical="center"/>
    </xf>
    <xf numFmtId="0" fontId="18" fillId="18" borderId="1" xfId="0" applyFont="1" applyFill="1" applyBorder="1" applyAlignment="1">
      <alignment horizontal="center" vertical="center"/>
    </xf>
    <xf numFmtId="0" fontId="18" fillId="17" borderId="1" xfId="0" applyFont="1" applyFill="1" applyBorder="1" applyAlignment="1">
      <alignment horizontal="center" vertical="center"/>
    </xf>
    <xf numFmtId="2" fontId="69" fillId="17" borderId="1" xfId="0" applyNumberFormat="1" applyFont="1" applyFill="1" applyBorder="1" applyAlignment="1">
      <alignment horizontal="center" vertical="center" shrinkToFit="1"/>
    </xf>
    <xf numFmtId="2" fontId="69" fillId="17" borderId="27" xfId="0" applyNumberFormat="1" applyFont="1" applyFill="1" applyBorder="1" applyAlignment="1">
      <alignment horizontal="center" vertical="center" shrinkToFit="1"/>
    </xf>
    <xf numFmtId="0" fontId="18" fillId="0" borderId="24" xfId="0" applyFont="1" applyBorder="1" applyAlignment="1">
      <alignment horizontal="left" vertical="center"/>
    </xf>
    <xf numFmtId="0" fontId="18" fillId="0" borderId="1" xfId="0" applyFont="1" applyBorder="1" applyAlignment="1">
      <alignment horizontal="left" vertical="center"/>
    </xf>
    <xf numFmtId="49" fontId="18" fillId="0" borderId="1" xfId="0" applyNumberFormat="1" applyFont="1" applyBorder="1" applyAlignment="1">
      <alignment horizontal="left" vertical="center"/>
    </xf>
    <xf numFmtId="0" fontId="63" fillId="16" borderId="24" xfId="0" applyFont="1" applyFill="1" applyBorder="1" applyAlignment="1">
      <alignment horizontal="left" vertical="center"/>
    </xf>
    <xf numFmtId="0" fontId="65" fillId="0" borderId="0" xfId="0" applyFont="1" applyFill="1" applyBorder="1" applyAlignment="1">
      <alignment vertical="center"/>
    </xf>
    <xf numFmtId="0" fontId="65" fillId="0" borderId="0" xfId="0" applyFont="1" applyFill="1" applyAlignment="1">
      <alignment vertical="center"/>
    </xf>
    <xf numFmtId="0" fontId="70" fillId="0" borderId="20"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horizontal="left" vertical="center"/>
    </xf>
    <xf numFmtId="0" fontId="71" fillId="0" borderId="0" xfId="0" applyFont="1" applyBorder="1" applyAlignment="1">
      <alignment vertical="center" wrapText="1"/>
    </xf>
    <xf numFmtId="0" fontId="17" fillId="0" borderId="0" xfId="0" applyFont="1" applyBorder="1" applyAlignment="1">
      <alignment vertical="center"/>
    </xf>
    <xf numFmtId="0" fontId="8" fillId="0" borderId="0" xfId="0" applyFont="1" applyBorder="1" applyAlignment="1">
      <alignment horizontal="center" vertical="center"/>
    </xf>
    <xf numFmtId="0" fontId="8" fillId="0" borderId="21" xfId="0" applyFont="1" applyBorder="1" applyAlignment="1">
      <alignment vertical="center"/>
    </xf>
    <xf numFmtId="0" fontId="13" fillId="0" borderId="1" xfId="0" applyFont="1" applyBorder="1"/>
    <xf numFmtId="0" fontId="72" fillId="0" borderId="1" xfId="0" applyFont="1" applyBorder="1" applyAlignment="1"/>
    <xf numFmtId="0" fontId="0" fillId="0" borderId="21" xfId="0" applyBorder="1" applyAlignment="1">
      <alignment vertical="center"/>
    </xf>
    <xf numFmtId="0" fontId="15" fillId="20" borderId="1" xfId="0" applyFont="1" applyFill="1" applyBorder="1" applyAlignment="1">
      <alignment horizontal="center" vertical="center"/>
    </xf>
    <xf numFmtId="0" fontId="15" fillId="8" borderId="1" xfId="0" applyFont="1" applyFill="1" applyBorder="1" applyAlignment="1"/>
    <xf numFmtId="0" fontId="73" fillId="0" borderId="0" xfId="0" applyFont="1" applyBorder="1" applyAlignment="1">
      <alignment vertical="center"/>
    </xf>
    <xf numFmtId="0" fontId="70" fillId="0" borderId="0" xfId="0" applyFont="1" applyBorder="1" applyAlignment="1">
      <alignment horizontal="center" vertical="center"/>
    </xf>
    <xf numFmtId="0" fontId="15" fillId="21" borderId="1" xfId="0" applyFont="1" applyFill="1" applyBorder="1" applyAlignment="1">
      <alignment horizontal="center" vertical="center"/>
    </xf>
    <xf numFmtId="0" fontId="74" fillId="8" borderId="1" xfId="0" applyFont="1" applyFill="1" applyBorder="1"/>
    <xf numFmtId="0" fontId="75" fillId="8" borderId="1" xfId="0" applyFont="1" applyFill="1" applyBorder="1"/>
    <xf numFmtId="0" fontId="16" fillId="0" borderId="0" xfId="0"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15" fillId="22" borderId="1" xfId="0" applyFont="1" applyFill="1" applyBorder="1" applyAlignment="1">
      <alignment horizontal="center" vertical="center"/>
    </xf>
    <xf numFmtId="0" fontId="15" fillId="8" borderId="1" xfId="0" applyFont="1" applyFill="1" applyBorder="1"/>
    <xf numFmtId="0" fontId="0" fillId="0" borderId="20" xfId="0" applyBorder="1" applyAlignment="1">
      <alignment vertical="center"/>
    </xf>
    <xf numFmtId="0" fontId="15" fillId="8" borderId="1" xfId="0" applyFont="1" applyFill="1" applyBorder="1" applyAlignment="1">
      <alignment horizont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64" fillId="17" borderId="1" xfId="0" applyFont="1" applyFill="1" applyBorder="1" applyAlignment="1">
      <alignment horizontal="center" vertical="center" shrinkToFit="1"/>
    </xf>
    <xf numFmtId="0" fontId="64" fillId="17" borderId="27" xfId="0" applyFont="1" applyFill="1" applyBorder="1" applyAlignment="1">
      <alignment horizontal="center" vertical="center" shrinkToFit="1"/>
    </xf>
    <xf numFmtId="0" fontId="76" fillId="0" borderId="1" xfId="0" applyFont="1" applyFill="1" applyBorder="1" applyAlignment="1">
      <alignment horizontal="center" vertical="center"/>
    </xf>
    <xf numFmtId="0" fontId="76" fillId="19" borderId="1" xfId="0" applyFont="1" applyFill="1" applyBorder="1" applyAlignment="1">
      <alignment horizontal="center" vertical="center"/>
    </xf>
    <xf numFmtId="0" fontId="19" fillId="19" borderId="1" xfId="0" applyFont="1" applyFill="1" applyBorder="1" applyAlignment="1">
      <alignment horizontal="center" vertical="center"/>
    </xf>
    <xf numFmtId="0" fontId="19" fillId="17" borderId="1" xfId="0" applyFont="1" applyFill="1" applyBorder="1" applyAlignment="1">
      <alignment horizontal="center" vertical="center"/>
    </xf>
    <xf numFmtId="0" fontId="77" fillId="0" borderId="1" xfId="0" applyFont="1" applyFill="1" applyBorder="1" applyAlignment="1">
      <alignment horizontal="center" vertical="center"/>
    </xf>
    <xf numFmtId="0" fontId="61" fillId="19" borderId="1" xfId="0" applyFont="1" applyFill="1" applyBorder="1" applyAlignment="1">
      <alignment horizontal="center" vertical="center"/>
    </xf>
    <xf numFmtId="0" fontId="79" fillId="2" borderId="1" xfId="0" applyFont="1" applyFill="1" applyBorder="1" applyAlignment="1">
      <alignment horizontal="center" vertical="center"/>
    </xf>
    <xf numFmtId="0" fontId="80" fillId="2" borderId="1" xfId="0" applyFont="1" applyFill="1" applyBorder="1" applyAlignment="1">
      <alignment horizontal="center" vertical="center" shrinkToFit="1"/>
    </xf>
    <xf numFmtId="0" fontId="81" fillId="7" borderId="1" xfId="0" applyFont="1" applyFill="1" applyBorder="1" applyAlignment="1">
      <alignment vertical="center"/>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3" borderId="1" xfId="0" applyFont="1" applyFill="1" applyBorder="1" applyAlignment="1">
      <alignment horizontal="center" vertical="center"/>
    </xf>
    <xf numFmtId="0" fontId="19" fillId="8" borderId="1" xfId="0" applyFont="1" applyFill="1" applyBorder="1" applyAlignment="1">
      <alignment vertical="center"/>
    </xf>
    <xf numFmtId="0" fontId="19" fillId="6" borderId="1" xfId="0" applyFont="1" applyFill="1" applyBorder="1" applyAlignment="1">
      <alignment horizontal="center" vertical="center"/>
    </xf>
    <xf numFmtId="0" fontId="28" fillId="7" borderId="15" xfId="0" applyFont="1" applyFill="1" applyBorder="1" applyAlignment="1">
      <alignment vertical="center"/>
    </xf>
    <xf numFmtId="0" fontId="28" fillId="7" borderId="16" xfId="0" applyFont="1" applyFill="1" applyBorder="1" applyAlignment="1">
      <alignment vertical="center"/>
    </xf>
    <xf numFmtId="0" fontId="19" fillId="23" borderId="1" xfId="0" applyFont="1" applyFill="1" applyBorder="1" applyAlignment="1">
      <alignment horizontal="center" vertical="center"/>
    </xf>
    <xf numFmtId="0" fontId="81" fillId="7" borderId="1" xfId="0" applyFont="1" applyFill="1" applyBorder="1" applyAlignment="1">
      <alignment horizontal="center" vertical="center"/>
    </xf>
    <xf numFmtId="0" fontId="17" fillId="0" borderId="18" xfId="0" applyFont="1" applyBorder="1" applyAlignment="1">
      <alignment vertical="center" wrapText="1"/>
    </xf>
    <xf numFmtId="0" fontId="17" fillId="0" borderId="19" xfId="0" applyFont="1" applyBorder="1" applyAlignment="1">
      <alignment vertical="center" wrapText="1"/>
    </xf>
    <xf numFmtId="0" fontId="17" fillId="0" borderId="2" xfId="0" applyFont="1" applyBorder="1" applyAlignment="1">
      <alignment vertical="center" wrapText="1"/>
    </xf>
    <xf numFmtId="0" fontId="18" fillId="0" borderId="0" xfId="0" applyFont="1" applyAlignment="1">
      <alignment vertical="center"/>
    </xf>
    <xf numFmtId="0" fontId="17" fillId="0" borderId="0" xfId="0" applyFont="1" applyBorder="1" applyAlignment="1">
      <alignment vertical="center" wrapText="1"/>
    </xf>
    <xf numFmtId="0" fontId="17" fillId="0" borderId="21" xfId="0" applyFont="1" applyBorder="1" applyAlignment="1">
      <alignment vertical="center" wrapText="1"/>
    </xf>
    <xf numFmtId="0" fontId="17" fillId="0" borderId="14" xfId="0" applyFont="1" applyBorder="1" applyAlignment="1">
      <alignment vertical="center" wrapText="1"/>
    </xf>
    <xf numFmtId="0" fontId="17" fillId="0" borderId="23" xfId="0" applyFont="1" applyBorder="1" applyAlignment="1">
      <alignment vertical="center" wrapText="1"/>
    </xf>
    <xf numFmtId="0" fontId="9" fillId="24" borderId="1" xfId="0" applyFont="1" applyFill="1" applyBorder="1" applyAlignment="1" applyProtection="1">
      <alignment horizontal="center" vertical="center" readingOrder="1"/>
    </xf>
    <xf numFmtId="0" fontId="9" fillId="24" borderId="1" xfId="0" applyFont="1" applyFill="1" applyBorder="1" applyAlignment="1" applyProtection="1">
      <alignment horizontal="center" vertical="center" readingOrder="1"/>
      <protection locked="0"/>
    </xf>
    <xf numFmtId="0" fontId="12" fillId="24" borderId="1" xfId="0" applyFont="1" applyFill="1" applyBorder="1" applyAlignment="1" applyProtection="1">
      <alignment horizontal="right" vertical="center" readingOrder="1"/>
    </xf>
    <xf numFmtId="0" fontId="83" fillId="0" borderId="0" xfId="0" applyFont="1" applyBorder="1" applyAlignment="1">
      <alignment vertical="center"/>
    </xf>
    <xf numFmtId="0" fontId="10" fillId="0" borderId="0" xfId="0" applyFont="1" applyFill="1" applyAlignment="1">
      <alignment horizontal="center"/>
    </xf>
    <xf numFmtId="0" fontId="9" fillId="0" borderId="0" xfId="0" applyFont="1" applyFill="1" applyBorder="1" applyAlignment="1" applyProtection="1">
      <alignment horizontal="center" vertical="center" readingOrder="1"/>
      <protection locked="0"/>
    </xf>
    <xf numFmtId="0" fontId="9" fillId="0" borderId="0" xfId="0" applyFont="1" applyFill="1" applyBorder="1" applyAlignment="1" applyProtection="1">
      <alignment horizontal="center" vertical="center" readingOrder="1"/>
    </xf>
    <xf numFmtId="0" fontId="12" fillId="0" borderId="0" xfId="0" applyFont="1" applyFill="1" applyBorder="1" applyAlignment="1" applyProtection="1">
      <alignment horizontal="right" vertical="center" readingOrder="1"/>
    </xf>
    <xf numFmtId="0" fontId="9" fillId="0" borderId="0" xfId="0" applyFont="1" applyFill="1" applyBorder="1" applyAlignment="1" applyProtection="1">
      <alignment vertical="center" readingOrder="1"/>
    </xf>
    <xf numFmtId="0" fontId="68" fillId="0" borderId="0" xfId="0" applyFont="1" applyAlignment="1">
      <alignment vertical="center"/>
    </xf>
    <xf numFmtId="0" fontId="18" fillId="20" borderId="24" xfId="0" applyFont="1" applyFill="1" applyBorder="1" applyAlignment="1">
      <alignment horizontal="center" vertical="center"/>
    </xf>
    <xf numFmtId="0" fontId="9" fillId="0" borderId="0" xfId="0" applyFont="1" applyBorder="1" applyAlignment="1" applyProtection="1">
      <alignment horizontal="center" vertical="center"/>
    </xf>
    <xf numFmtId="0" fontId="18" fillId="21" borderId="24" xfId="0" applyFont="1" applyFill="1" applyBorder="1" applyAlignment="1">
      <alignment horizontal="center" vertical="center"/>
    </xf>
    <xf numFmtId="0" fontId="84" fillId="0" borderId="0" xfId="0" applyFont="1"/>
    <xf numFmtId="0" fontId="85" fillId="0" borderId="0" xfId="0" applyFont="1"/>
    <xf numFmtId="0" fontId="16" fillId="7" borderId="24" xfId="0" applyFont="1" applyFill="1" applyBorder="1" applyAlignment="1">
      <alignment vertical="center"/>
    </xf>
    <xf numFmtId="0" fontId="16" fillId="7" borderId="1" xfId="0" applyFont="1" applyFill="1" applyBorder="1" applyAlignment="1">
      <alignment horizontal="center" vertical="center"/>
    </xf>
    <xf numFmtId="0" fontId="19" fillId="8" borderId="24" xfId="0" applyFont="1" applyFill="1" applyBorder="1" applyAlignment="1">
      <alignment horizontal="left" vertical="center"/>
    </xf>
    <xf numFmtId="0" fontId="86" fillId="0" borderId="1" xfId="0" applyFont="1" applyBorder="1" applyAlignment="1">
      <alignment horizontal="center" vertical="center"/>
    </xf>
    <xf numFmtId="0" fontId="19" fillId="2" borderId="1" xfId="0" applyFont="1" applyFill="1" applyBorder="1" applyAlignment="1">
      <alignment horizontal="center" vertical="center" shrinkToFit="1"/>
    </xf>
    <xf numFmtId="0" fontId="19" fillId="2" borderId="27" xfId="0" applyFont="1" applyFill="1" applyBorder="1" applyAlignment="1">
      <alignment horizontal="center" vertical="center" shrinkToFit="1"/>
    </xf>
    <xf numFmtId="0" fontId="19" fillId="0" borderId="24" xfId="0" applyFont="1" applyBorder="1" applyAlignment="1">
      <alignment horizontal="left" vertical="center"/>
    </xf>
    <xf numFmtId="0" fontId="19" fillId="0" borderId="1" xfId="0" applyFont="1" applyBorder="1" applyAlignment="1">
      <alignment horizontal="left" vertical="center"/>
    </xf>
    <xf numFmtId="0" fontId="19" fillId="0" borderId="20" xfId="0" applyFont="1" applyBorder="1" applyAlignment="1">
      <alignment vertical="center"/>
    </xf>
    <xf numFmtId="0" fontId="19" fillId="0" borderId="0" xfId="0" applyFont="1" applyBorder="1" applyAlignment="1">
      <alignment vertical="center"/>
    </xf>
    <xf numFmtId="0" fontId="19" fillId="0" borderId="21" xfId="0" applyFont="1" applyBorder="1" applyAlignment="1">
      <alignment vertical="center"/>
    </xf>
    <xf numFmtId="0" fontId="19" fillId="0" borderId="24" xfId="0" applyFont="1" applyBorder="1" applyAlignment="1">
      <alignment vertical="center"/>
    </xf>
    <xf numFmtId="0" fontId="59" fillId="0" borderId="1" xfId="0" applyFont="1" applyBorder="1" applyAlignment="1">
      <alignment vertical="center"/>
    </xf>
    <xf numFmtId="0" fontId="76" fillId="0" borderId="0" xfId="0" applyFont="1" applyBorder="1" applyAlignment="1">
      <alignment vertical="center"/>
    </xf>
    <xf numFmtId="0" fontId="19" fillId="20" borderId="24" xfId="0" applyFont="1" applyFill="1" applyBorder="1" applyAlignment="1">
      <alignment horizontal="center" vertical="center"/>
    </xf>
    <xf numFmtId="0" fontId="19" fillId="23" borderId="20" xfId="0" applyFont="1" applyFill="1" applyBorder="1" applyAlignment="1">
      <alignment horizontal="center" vertical="center"/>
    </xf>
    <xf numFmtId="0" fontId="19" fillId="23" borderId="1" xfId="0" applyFont="1" applyFill="1" applyBorder="1" applyAlignment="1">
      <alignment vertical="center"/>
    </xf>
    <xf numFmtId="0" fontId="19" fillId="21" borderId="24" xfId="0" applyFont="1" applyFill="1" applyBorder="1" applyAlignment="1">
      <alignment horizontal="center" vertical="center"/>
    </xf>
    <xf numFmtId="0" fontId="87" fillId="8" borderId="1" xfId="0" applyFont="1" applyFill="1" applyBorder="1" applyAlignment="1">
      <alignment vertical="center"/>
    </xf>
    <xf numFmtId="0" fontId="19" fillId="22" borderId="24" xfId="0" applyFont="1" applyFill="1" applyBorder="1" applyAlignment="1">
      <alignment horizontal="center" vertical="center"/>
    </xf>
    <xf numFmtId="0" fontId="19" fillId="22" borderId="35" xfId="0" applyFont="1" applyFill="1" applyBorder="1" applyAlignment="1">
      <alignment horizontal="center" vertical="center"/>
    </xf>
    <xf numFmtId="0" fontId="19" fillId="8" borderId="36" xfId="0" applyFont="1" applyFill="1" applyBorder="1" applyAlignment="1">
      <alignment vertical="center"/>
    </xf>
    <xf numFmtId="0" fontId="19" fillId="0" borderId="31" xfId="0" applyFont="1" applyBorder="1" applyAlignment="1">
      <alignment vertical="center"/>
    </xf>
    <xf numFmtId="0" fontId="19" fillId="0" borderId="32" xfId="0" applyFont="1" applyBorder="1" applyAlignment="1">
      <alignment vertical="center"/>
    </xf>
    <xf numFmtId="0" fontId="19" fillId="0" borderId="0" xfId="0" applyFont="1"/>
    <xf numFmtId="0" fontId="16" fillId="7" borderId="1" xfId="0" applyFont="1" applyFill="1" applyBorder="1" applyAlignment="1">
      <alignment vertical="center"/>
    </xf>
    <xf numFmtId="2" fontId="8" fillId="17" borderId="1" xfId="0" applyNumberFormat="1" applyFont="1" applyFill="1" applyBorder="1" applyAlignment="1">
      <alignment horizontal="center" vertical="center" shrinkToFit="1"/>
    </xf>
    <xf numFmtId="2" fontId="8" fillId="17" borderId="27" xfId="0" applyNumberFormat="1" applyFont="1" applyFill="1" applyBorder="1" applyAlignment="1">
      <alignment horizontal="center" vertical="center" shrinkToFit="1"/>
    </xf>
    <xf numFmtId="0" fontId="22" fillId="16" borderId="24" xfId="0" applyFont="1" applyFill="1" applyBorder="1" applyAlignment="1">
      <alignment vertical="center"/>
    </xf>
    <xf numFmtId="0" fontId="23" fillId="16" borderId="1" xfId="0" applyFont="1" applyFill="1" applyBorder="1" applyAlignment="1">
      <alignment horizontal="center" vertical="center"/>
    </xf>
    <xf numFmtId="0" fontId="17" fillId="17" borderId="1" xfId="0" applyFont="1" applyFill="1" applyBorder="1" applyAlignment="1">
      <alignment horizontal="center"/>
    </xf>
    <xf numFmtId="0" fontId="89" fillId="16" borderId="1" xfId="0" applyFont="1" applyFill="1" applyBorder="1" applyAlignment="1">
      <alignment horizontal="center" vertical="center"/>
    </xf>
    <xf numFmtId="0" fontId="17" fillId="25" borderId="1" xfId="0" applyFont="1" applyFill="1" applyBorder="1" applyAlignment="1">
      <alignment horizontal="center" vertical="center"/>
    </xf>
    <xf numFmtId="0" fontId="18" fillId="17" borderId="27" xfId="0" applyFont="1" applyFill="1" applyBorder="1" applyAlignment="1">
      <alignment horizontal="center" vertical="center"/>
    </xf>
    <xf numFmtId="0" fontId="18" fillId="0" borderId="1" xfId="0" applyFont="1" applyBorder="1" applyAlignment="1">
      <alignment vertical="center"/>
    </xf>
    <xf numFmtId="0" fontId="24" fillId="8" borderId="20" xfId="0" applyFont="1" applyFill="1" applyBorder="1" applyAlignment="1">
      <alignment horizontal="center" vertical="center"/>
    </xf>
    <xf numFmtId="0" fontId="24" fillId="8" borderId="0" xfId="0" applyFont="1" applyFill="1" applyBorder="1" applyAlignment="1">
      <alignment horizontal="center" vertical="center"/>
    </xf>
    <xf numFmtId="0" fontId="24" fillId="8" borderId="21" xfId="0" applyFont="1" applyFill="1" applyBorder="1" applyAlignment="1">
      <alignment horizontal="center" vertical="center"/>
    </xf>
    <xf numFmtId="0" fontId="5" fillId="8" borderId="0" xfId="0" applyFont="1" applyFill="1" applyAlignment="1">
      <alignment vertical="center"/>
    </xf>
    <xf numFmtId="0" fontId="18" fillId="0" borderId="24" xfId="0" applyFont="1" applyBorder="1"/>
    <xf numFmtId="0" fontId="40" fillId="0" borderId="1" xfId="0" applyFont="1" applyBorder="1" applyAlignment="1"/>
    <xf numFmtId="0" fontId="15" fillId="0" borderId="0" xfId="0" applyFont="1" applyBorder="1"/>
    <xf numFmtId="0" fontId="5" fillId="8" borderId="0" xfId="0" applyFont="1" applyFill="1" applyBorder="1"/>
    <xf numFmtId="0" fontId="91" fillId="8" borderId="0" xfId="0" applyFont="1" applyFill="1" applyBorder="1"/>
    <xf numFmtId="0" fontId="13" fillId="8" borderId="0" xfId="0" applyFont="1" applyFill="1" applyBorder="1"/>
    <xf numFmtId="0" fontId="5" fillId="26" borderId="0" xfId="0" applyFont="1" applyFill="1" applyBorder="1" applyAlignment="1">
      <alignment horizontal="center" vertical="center"/>
    </xf>
    <xf numFmtId="0" fontId="13" fillId="0" borderId="0" xfId="0" applyFont="1" applyBorder="1"/>
    <xf numFmtId="0" fontId="5" fillId="0" borderId="0" xfId="0" applyFont="1" applyBorder="1"/>
    <xf numFmtId="0" fontId="62" fillId="18" borderId="21" xfId="0" applyFont="1" applyFill="1" applyBorder="1" applyAlignment="1">
      <alignment horizontal="center"/>
    </xf>
    <xf numFmtId="0" fontId="18" fillId="8" borderId="1" xfId="0" applyFont="1" applyFill="1" applyBorder="1" applyAlignment="1"/>
    <xf numFmtId="0" fontId="15" fillId="8" borderId="0" xfId="0" applyFont="1" applyFill="1" applyBorder="1"/>
    <xf numFmtId="0" fontId="90" fillId="8" borderId="0" xfId="0" applyFont="1" applyFill="1" applyBorder="1" applyAlignment="1"/>
    <xf numFmtId="0" fontId="90" fillId="0" borderId="0" xfId="0" applyFont="1" applyBorder="1"/>
    <xf numFmtId="0" fontId="0" fillId="0" borderId="21" xfId="0" applyBorder="1"/>
    <xf numFmtId="0" fontId="18" fillId="8" borderId="0" xfId="0" applyFont="1" applyFill="1" applyBorder="1" applyAlignment="1"/>
    <xf numFmtId="0" fontId="92" fillId="8" borderId="0" xfId="0" applyFont="1" applyFill="1" applyBorder="1" applyAlignment="1"/>
    <xf numFmtId="0" fontId="92" fillId="8" borderId="0" xfId="0" applyFont="1" applyFill="1" applyBorder="1" applyAlignment="1">
      <alignment horizontal="center"/>
    </xf>
    <xf numFmtId="0" fontId="75" fillId="8" borderId="0" xfId="0" applyFont="1" applyFill="1" applyBorder="1" applyAlignment="1">
      <alignment horizontal="center"/>
    </xf>
    <xf numFmtId="0" fontId="15" fillId="0" borderId="0" xfId="0" applyFont="1" applyBorder="1" applyAlignment="1">
      <alignment horizontal="center"/>
    </xf>
    <xf numFmtId="0" fontId="92" fillId="8" borderId="1" xfId="0" applyFont="1" applyFill="1" applyBorder="1"/>
    <xf numFmtId="0" fontId="93" fillId="8" borderId="0" xfId="0" applyFont="1" applyFill="1" applyBorder="1"/>
    <xf numFmtId="0" fontId="82" fillId="22" borderId="24" xfId="0" applyFont="1" applyFill="1" applyBorder="1" applyAlignment="1">
      <alignment horizontal="center" vertical="center"/>
    </xf>
    <xf numFmtId="0" fontId="18" fillId="8" borderId="1" xfId="0" applyFont="1" applyFill="1" applyBorder="1"/>
    <xf numFmtId="0" fontId="18" fillId="8" borderId="0" xfId="0" applyFont="1" applyFill="1" applyBorder="1"/>
    <xf numFmtId="0" fontId="90" fillId="8" borderId="0" xfId="0" applyFont="1" applyFill="1" applyBorder="1" applyAlignment="1">
      <alignment horizontal="center"/>
    </xf>
    <xf numFmtId="0" fontId="18" fillId="8" borderId="24" xfId="0" applyFont="1" applyFill="1" applyBorder="1" applyAlignment="1">
      <alignment horizontal="center"/>
    </xf>
    <xf numFmtId="0" fontId="13" fillId="0" borderId="30" xfId="0" applyFont="1" applyBorder="1" applyAlignment="1"/>
    <xf numFmtId="0" fontId="13" fillId="0" borderId="31" xfId="0" applyFont="1" applyBorder="1" applyAlignment="1"/>
    <xf numFmtId="0" fontId="0" fillId="0" borderId="32" xfId="0" applyBorder="1"/>
    <xf numFmtId="0" fontId="13" fillId="0" borderId="0" xfId="0" applyFont="1" applyAlignment="1"/>
    <xf numFmtId="0" fontId="97" fillId="0" borderId="1" xfId="4" applyFont="1" applyFill="1" applyBorder="1" applyAlignment="1">
      <alignment horizontal="center" vertical="center"/>
    </xf>
    <xf numFmtId="0" fontId="97" fillId="12" borderId="1" xfId="4" applyFont="1" applyFill="1" applyBorder="1" applyAlignment="1">
      <alignment horizontal="center" vertical="center"/>
    </xf>
    <xf numFmtId="0" fontId="98" fillId="0" borderId="1" xfId="4" applyFont="1" applyFill="1" applyBorder="1" applyAlignment="1">
      <alignment horizontal="center" vertical="center"/>
    </xf>
    <xf numFmtId="0" fontId="98" fillId="12" borderId="1" xfId="4" applyFont="1" applyFill="1" applyBorder="1" applyAlignment="1">
      <alignment horizontal="center" vertical="center"/>
    </xf>
    <xf numFmtId="0" fontId="38" fillId="14" borderId="1" xfId="4" applyFont="1" applyFill="1" applyBorder="1" applyAlignment="1">
      <alignment horizontal="center" vertical="center"/>
    </xf>
    <xf numFmtId="0" fontId="24" fillId="20" borderId="1" xfId="0" applyFont="1" applyFill="1" applyBorder="1" applyAlignment="1">
      <alignment horizontal="center" vertical="center"/>
    </xf>
    <xf numFmtId="0" fontId="24" fillId="21" borderId="1" xfId="0" applyFont="1" applyFill="1" applyBorder="1" applyAlignment="1">
      <alignment horizontal="center" vertical="center"/>
    </xf>
    <xf numFmtId="0" fontId="99" fillId="22" borderId="1" xfId="0" applyFont="1" applyFill="1" applyBorder="1" applyAlignment="1">
      <alignment horizontal="center" vertical="center"/>
    </xf>
    <xf numFmtId="0" fontId="100" fillId="12" borderId="1" xfId="4" applyFont="1" applyFill="1" applyBorder="1" applyAlignment="1">
      <alignment horizontal="center" vertical="center"/>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shrinkToFit="1"/>
    </xf>
    <xf numFmtId="1" fontId="7" fillId="0" borderId="9" xfId="2" applyNumberFormat="1" applyFont="1" applyFill="1" applyBorder="1" applyAlignment="1">
      <alignment horizontal="center" vertical="center" shrinkToFit="1"/>
    </xf>
    <xf numFmtId="1" fontId="7" fillId="0" borderId="10" xfId="2" applyNumberFormat="1" applyFont="1" applyFill="1" applyBorder="1" applyAlignment="1">
      <alignment horizontal="center" vertical="center" shrinkToFit="1"/>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 fillId="0" borderId="1" xfId="0" applyFont="1" applyBorder="1" applyAlignment="1">
      <alignment horizontal="center" vertical="center" wrapText="1"/>
    </xf>
    <xf numFmtId="0" fontId="19" fillId="4" borderId="8" xfId="0" applyFont="1" applyFill="1" applyBorder="1" applyAlignment="1">
      <alignment horizontal="center" vertical="center"/>
    </xf>
    <xf numFmtId="0" fontId="28" fillId="2" borderId="15" xfId="0" applyFont="1" applyFill="1" applyBorder="1" applyAlignment="1">
      <alignment horizontal="center" shrinkToFit="1"/>
    </xf>
    <xf numFmtId="0" fontId="28" fillId="2" borderId="16" xfId="0" applyFont="1" applyFill="1" applyBorder="1" applyAlignment="1">
      <alignment horizontal="center" shrinkToFit="1"/>
    </xf>
    <xf numFmtId="0" fontId="19" fillId="6" borderId="8" xfId="0" applyFont="1" applyFill="1" applyBorder="1" applyAlignment="1">
      <alignment horizontal="center" vertical="center"/>
    </xf>
    <xf numFmtId="0" fontId="27" fillId="7" borderId="15" xfId="0" applyFont="1" applyFill="1" applyBorder="1" applyAlignment="1">
      <alignment horizontal="center" vertical="center"/>
    </xf>
    <xf numFmtId="0" fontId="27" fillId="7" borderId="16" xfId="0" applyFont="1" applyFill="1" applyBorder="1" applyAlignment="1">
      <alignment horizontal="center" vertical="center"/>
    </xf>
    <xf numFmtId="0" fontId="16" fillId="2" borderId="15" xfId="0" applyFont="1" applyFill="1" applyBorder="1" applyAlignment="1">
      <alignment horizontal="center"/>
    </xf>
    <xf numFmtId="0" fontId="16" fillId="2" borderId="16" xfId="0" applyFont="1" applyFill="1" applyBorder="1" applyAlignment="1">
      <alignment horizontal="center"/>
    </xf>
    <xf numFmtId="0" fontId="19" fillId="12" borderId="6" xfId="0" applyFont="1" applyFill="1" applyBorder="1" applyAlignment="1">
      <alignment horizontal="center" vertical="center"/>
    </xf>
    <xf numFmtId="0" fontId="19" fillId="12" borderId="7" xfId="0" applyFont="1" applyFill="1" applyBorder="1" applyAlignment="1">
      <alignment horizontal="center" vertical="center"/>
    </xf>
    <xf numFmtId="0" fontId="21" fillId="0" borderId="12"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8" fillId="7" borderId="15" xfId="0" applyFont="1" applyFill="1" applyBorder="1" applyAlignment="1">
      <alignment horizontal="center" vertical="center"/>
    </xf>
    <xf numFmtId="0" fontId="28" fillId="7" borderId="16" xfId="0" applyFont="1" applyFill="1" applyBorder="1" applyAlignment="1">
      <alignment horizontal="center" vertical="center"/>
    </xf>
    <xf numFmtId="0" fontId="56" fillId="0" borderId="0" xfId="0" applyFont="1" applyBorder="1" applyAlignment="1">
      <alignment horizontal="center"/>
    </xf>
    <xf numFmtId="0" fontId="56" fillId="0" borderId="21" xfId="0" applyFont="1" applyBorder="1" applyAlignment="1">
      <alignment horizontal="center"/>
    </xf>
    <xf numFmtId="0" fontId="46" fillId="0" borderId="0" xfId="0" applyFont="1" applyBorder="1"/>
    <xf numFmtId="0" fontId="47" fillId="0" borderId="0" xfId="0" applyFont="1" applyBorder="1" applyAlignment="1">
      <alignment horizontal="center" vertical="center"/>
    </xf>
    <xf numFmtId="0" fontId="48" fillId="0" borderId="0" xfId="0" applyFont="1" applyBorder="1"/>
    <xf numFmtId="0" fontId="46" fillId="0" borderId="0" xfId="0" applyFont="1" applyBorder="1" applyAlignment="1">
      <alignment horizontal="center"/>
    </xf>
    <xf numFmtId="0" fontId="19" fillId="13" borderId="15" xfId="0" applyFont="1" applyFill="1" applyBorder="1" applyAlignment="1">
      <alignment horizontal="center" vertical="center"/>
    </xf>
    <xf numFmtId="0" fontId="19" fillId="13" borderId="16" xfId="0" applyFont="1" applyFill="1" applyBorder="1" applyAlignment="1">
      <alignment horizontal="center" vertical="center"/>
    </xf>
    <xf numFmtId="0" fontId="19" fillId="13" borderId="15" xfId="0" applyFont="1" applyFill="1" applyBorder="1" applyAlignment="1">
      <alignment horizontal="center" vertical="center" shrinkToFit="1"/>
    </xf>
    <xf numFmtId="0" fontId="19" fillId="13" borderId="16" xfId="0" applyFont="1" applyFill="1" applyBorder="1" applyAlignment="1">
      <alignment horizontal="center" vertical="center" shrinkToFit="1"/>
    </xf>
    <xf numFmtId="0" fontId="19" fillId="13" borderId="25" xfId="0" applyFont="1" applyFill="1" applyBorder="1" applyAlignment="1">
      <alignment horizontal="center" vertical="center" shrinkToFit="1"/>
    </xf>
    <xf numFmtId="0" fontId="19" fillId="13" borderId="26" xfId="0" applyFont="1" applyFill="1" applyBorder="1" applyAlignment="1">
      <alignment horizontal="center" vertical="center" shrinkToFit="1"/>
    </xf>
    <xf numFmtId="0" fontId="20" fillId="15" borderId="6" xfId="0" applyFont="1" applyFill="1" applyBorder="1" applyAlignment="1">
      <alignment horizontal="center" vertical="center"/>
    </xf>
    <xf numFmtId="0" fontId="20" fillId="15" borderId="7" xfId="0" applyFont="1" applyFill="1" applyBorder="1" applyAlignment="1">
      <alignment horizontal="center" vertical="center"/>
    </xf>
    <xf numFmtId="0" fontId="20" fillId="15" borderId="8" xfId="0" applyFont="1" applyFill="1" applyBorder="1" applyAlignment="1">
      <alignment horizontal="center" vertical="center"/>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14" xfId="0" applyFont="1" applyBorder="1" applyAlignment="1">
      <alignment horizontal="center" vertical="top" wrapText="1"/>
    </xf>
    <xf numFmtId="0" fontId="1" fillId="0" borderId="23" xfId="0" applyFont="1" applyBorder="1" applyAlignment="1">
      <alignment horizontal="center" vertical="top" wrapText="1"/>
    </xf>
    <xf numFmtId="0" fontId="19" fillId="17" borderId="15" xfId="0" applyFont="1" applyFill="1" applyBorder="1" applyAlignment="1">
      <alignment horizontal="center" vertical="center"/>
    </xf>
    <xf numFmtId="0" fontId="19" fillId="17" borderId="16" xfId="0" applyFont="1" applyFill="1" applyBorder="1" applyAlignment="1">
      <alignment horizontal="center" vertical="center"/>
    </xf>
    <xf numFmtId="0" fontId="8" fillId="17" borderId="15" xfId="0" applyFont="1" applyFill="1" applyBorder="1" applyAlignment="1">
      <alignment horizontal="center" vertical="center" shrinkToFit="1"/>
    </xf>
    <xf numFmtId="0" fontId="8" fillId="17" borderId="16" xfId="0" applyFont="1" applyFill="1" applyBorder="1" applyAlignment="1">
      <alignment horizontal="center" vertical="center" shrinkToFit="1"/>
    </xf>
    <xf numFmtId="0" fontId="8" fillId="17" borderId="25" xfId="0" applyFont="1" applyFill="1" applyBorder="1" applyAlignment="1">
      <alignment horizontal="center" vertical="center" shrinkToFit="1"/>
    </xf>
    <xf numFmtId="0" fontId="8" fillId="17" borderId="26" xfId="0" applyFont="1" applyFill="1" applyBorder="1" applyAlignment="1">
      <alignment horizontal="center" vertical="center" shrinkToFi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29" fillId="17" borderId="15" xfId="0" applyFont="1" applyFill="1" applyBorder="1" applyAlignment="1">
      <alignment horizontal="center" vertical="center" shrinkToFit="1"/>
    </xf>
    <xf numFmtId="0" fontId="29" fillId="17" borderId="16" xfId="0" applyFont="1" applyFill="1" applyBorder="1" applyAlignment="1">
      <alignment horizontal="center" vertical="center" shrinkToFit="1"/>
    </xf>
    <xf numFmtId="0" fontId="29" fillId="17" borderId="25" xfId="0" applyFont="1" applyFill="1" applyBorder="1" applyAlignment="1">
      <alignment horizontal="center" vertical="center" shrinkToFit="1"/>
    </xf>
    <xf numFmtId="0" fontId="29" fillId="17" borderId="26" xfId="0" applyFont="1" applyFill="1" applyBorder="1" applyAlignment="1">
      <alignment horizontal="center" vertical="center" shrinkToFit="1"/>
    </xf>
    <xf numFmtId="0" fontId="19" fillId="8" borderId="6" xfId="0" applyFont="1" applyFill="1" applyBorder="1" applyAlignment="1">
      <alignment horizontal="center" vertical="center"/>
    </xf>
    <xf numFmtId="0" fontId="19" fillId="8" borderId="8" xfId="0" applyFont="1" applyFill="1" applyBorder="1" applyAlignment="1">
      <alignment horizontal="center" vertical="center"/>
    </xf>
    <xf numFmtId="0" fontId="28" fillId="7" borderId="1" xfId="0" applyFont="1" applyFill="1" applyBorder="1" applyAlignment="1">
      <alignment horizontal="center" vertical="center"/>
    </xf>
    <xf numFmtId="0" fontId="1" fillId="2" borderId="1" xfId="0" applyFont="1" applyFill="1" applyBorder="1" applyAlignment="1">
      <alignment horizontal="center"/>
    </xf>
    <xf numFmtId="0" fontId="78" fillId="2" borderId="1" xfId="0" applyFont="1" applyFill="1" applyBorder="1" applyAlignment="1">
      <alignment horizontal="center" shrinkToFit="1"/>
    </xf>
    <xf numFmtId="0" fontId="78" fillId="2" borderId="15" xfId="0" applyFont="1" applyFill="1" applyBorder="1" applyAlignment="1">
      <alignment horizontal="center" shrinkToFit="1"/>
    </xf>
    <xf numFmtId="0" fontId="78" fillId="2" borderId="16" xfId="0" applyFont="1" applyFill="1" applyBorder="1" applyAlignment="1">
      <alignment horizontal="center" shrinkToFit="1"/>
    </xf>
    <xf numFmtId="0" fontId="1" fillId="2" borderId="15" xfId="0" applyFont="1" applyFill="1" applyBorder="1" applyAlignment="1">
      <alignment horizontal="center"/>
    </xf>
    <xf numFmtId="0" fontId="1" fillId="2" borderId="16" xfId="0" applyFont="1" applyFill="1" applyBorder="1" applyAlignment="1">
      <alignment horizontal="center"/>
    </xf>
    <xf numFmtId="0" fontId="2" fillId="0" borderId="12"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6" fillId="0" borderId="0" xfId="0" applyFont="1" applyBorder="1" applyAlignment="1">
      <alignment horizontal="center" vertical="center"/>
    </xf>
    <xf numFmtId="0" fontId="16" fillId="7" borderId="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9" fillId="0" borderId="0" xfId="0" applyFont="1" applyBorder="1" applyAlignment="1">
      <alignment horizontal="center"/>
    </xf>
    <xf numFmtId="0" fontId="20" fillId="15" borderId="33" xfId="0" applyFont="1" applyFill="1" applyBorder="1" applyAlignment="1">
      <alignment horizontal="center" vertical="center"/>
    </xf>
    <xf numFmtId="0" fontId="20" fillId="15" borderId="34"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24" fillId="20" borderId="0" xfId="0" applyFont="1" applyFill="1" applyBorder="1" applyAlignment="1">
      <alignment horizontal="center" vertical="center"/>
    </xf>
    <xf numFmtId="0" fontId="15" fillId="8" borderId="0" xfId="0" applyFont="1" applyFill="1" applyBorder="1"/>
    <xf numFmtId="0" fontId="95" fillId="8" borderId="0" xfId="0" applyFont="1" applyFill="1" applyBorder="1" applyAlignment="1">
      <alignment horizontal="center" vertical="center"/>
    </xf>
    <xf numFmtId="0" fontId="24" fillId="21" borderId="0" xfId="0" applyFont="1" applyFill="1" applyBorder="1" applyAlignment="1">
      <alignment horizontal="center" vertical="center"/>
    </xf>
    <xf numFmtId="0" fontId="94" fillId="8" borderId="0" xfId="0" applyFont="1" applyFill="1" applyBorder="1"/>
    <xf numFmtId="0" fontId="15" fillId="21" borderId="0" xfId="0" applyFont="1" applyFill="1" applyBorder="1" applyAlignment="1">
      <alignment horizontal="center" vertical="center"/>
    </xf>
    <xf numFmtId="0" fontId="90" fillId="8" borderId="0" xfId="0" applyFont="1" applyFill="1" applyBorder="1"/>
    <xf numFmtId="0" fontId="15" fillId="8" borderId="0" xfId="0" applyFont="1" applyFill="1" applyBorder="1" applyAlignment="1">
      <alignment horizontal="center"/>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7" xfId="0" applyFont="1" applyBorder="1" applyAlignment="1">
      <alignment horizontal="center" vertical="center" wrapText="1"/>
    </xf>
    <xf numFmtId="0" fontId="64" fillId="16" borderId="1" xfId="0" applyFont="1" applyFill="1" applyBorder="1" applyAlignment="1">
      <alignment horizontal="center" vertical="center"/>
    </xf>
    <xf numFmtId="0" fontId="17" fillId="17" borderId="1" xfId="0" applyFont="1" applyFill="1" applyBorder="1" applyAlignment="1">
      <alignment horizontal="center"/>
    </xf>
    <xf numFmtId="0" fontId="64" fillId="17" borderId="27" xfId="0" applyFont="1" applyFill="1" applyBorder="1" applyAlignment="1">
      <alignment horizontal="center" shrinkToFit="1"/>
    </xf>
    <xf numFmtId="0" fontId="3" fillId="0" borderId="1" xfId="0" applyFont="1" applyBorder="1" applyAlignment="1">
      <alignment horizontal="center" vertical="center" wrapText="1"/>
    </xf>
    <xf numFmtId="0" fontId="96" fillId="13" borderId="15" xfId="0" applyFont="1" applyFill="1" applyBorder="1" applyAlignment="1">
      <alignment horizontal="center"/>
    </xf>
    <xf numFmtId="0" fontId="96" fillId="13" borderId="16" xfId="0" applyFont="1" applyFill="1" applyBorder="1" applyAlignment="1">
      <alignment horizontal="center"/>
    </xf>
    <xf numFmtId="0" fontId="33" fillId="13" borderId="15" xfId="0" applyFont="1" applyFill="1" applyBorder="1" applyAlignment="1">
      <alignment horizontal="center" vertical="center"/>
    </xf>
    <xf numFmtId="0" fontId="33" fillId="13" borderId="16" xfId="0" applyFont="1" applyFill="1" applyBorder="1" applyAlignment="1">
      <alignment horizontal="center" vertical="center"/>
    </xf>
    <xf numFmtId="0" fontId="31" fillId="13" borderId="15" xfId="0" applyFont="1" applyFill="1" applyBorder="1" applyAlignment="1">
      <alignment horizontal="center" vertical="center" shrinkToFit="1"/>
    </xf>
    <xf numFmtId="0" fontId="31" fillId="13" borderId="16" xfId="0" applyFont="1" applyFill="1" applyBorder="1" applyAlignment="1">
      <alignment horizontal="center" vertical="center" shrinkToFit="1"/>
    </xf>
    <xf numFmtId="0" fontId="31" fillId="13" borderId="25" xfId="0" applyFont="1" applyFill="1" applyBorder="1" applyAlignment="1">
      <alignment horizontal="center" vertical="center" shrinkToFit="1"/>
    </xf>
    <xf numFmtId="0" fontId="31" fillId="13" borderId="26" xfId="0" applyFont="1" applyFill="1" applyBorder="1" applyAlignment="1">
      <alignment horizontal="center" vertical="center" shrinkToFit="1"/>
    </xf>
  </cellXfs>
  <cellStyles count="5">
    <cellStyle name="Normal" xfId="0" builtinId="0"/>
    <cellStyle name="Normal 2" xfId="2"/>
    <cellStyle name="Normal 4" xfId="3"/>
    <cellStyle name="Normal 4 2" xfId="4"/>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47"/>
  <sheetViews>
    <sheetView tabSelected="1" zoomScale="60" zoomScaleNormal="60" workbookViewId="0">
      <selection sqref="A1:AI3"/>
    </sheetView>
  </sheetViews>
  <sheetFormatPr defaultColWidth="11.5703125" defaultRowHeight="15"/>
  <cols>
    <col min="1" max="1" width="11.5703125" style="20" bestFit="1" customWidth="1"/>
    <col min="2" max="2" width="46.85546875" style="20" customWidth="1"/>
    <col min="3" max="3" width="16.5703125" style="20" customWidth="1"/>
    <col min="4" max="4" width="10.85546875" style="20" customWidth="1"/>
    <col min="5" max="5" width="9.5703125" style="29" bestFit="1" customWidth="1"/>
    <col min="6" max="35" width="5.7109375" style="20" customWidth="1"/>
    <col min="36" max="36" width="7" style="20" customWidth="1"/>
    <col min="37" max="38" width="5.7109375" style="20" customWidth="1"/>
    <col min="39" max="190" width="9.140625" style="20" customWidth="1"/>
    <col min="235" max="235" width="11.5703125" bestFit="1" customWidth="1"/>
    <col min="236" max="236" width="41.5703125" bestFit="1" customWidth="1"/>
    <col min="237" max="237" width="13" bestFit="1" customWidth="1"/>
    <col min="238" max="238" width="10.85546875" customWidth="1"/>
    <col min="239" max="239" width="9.5703125" bestFit="1" customWidth="1"/>
    <col min="240" max="267" width="8.28515625" customWidth="1"/>
    <col min="268" max="446" width="9.140625" customWidth="1"/>
    <col min="491" max="491" width="11.5703125" bestFit="1" customWidth="1"/>
    <col min="492" max="492" width="41.5703125" bestFit="1" customWidth="1"/>
    <col min="493" max="493" width="13" bestFit="1" customWidth="1"/>
    <col min="494" max="494" width="10.85546875" customWidth="1"/>
    <col min="495" max="495" width="9.5703125" bestFit="1" customWidth="1"/>
    <col min="496" max="523" width="8.28515625" customWidth="1"/>
    <col min="524" max="702" width="9.140625" customWidth="1"/>
    <col min="747" max="747" width="11.5703125" bestFit="1" customWidth="1"/>
    <col min="748" max="748" width="41.5703125" bestFit="1" customWidth="1"/>
    <col min="749" max="749" width="13" bestFit="1" customWidth="1"/>
    <col min="750" max="750" width="10.85546875" customWidth="1"/>
    <col min="751" max="751" width="9.5703125" bestFit="1" customWidth="1"/>
    <col min="752" max="779" width="8.28515625" customWidth="1"/>
    <col min="780" max="958" width="9.140625" customWidth="1"/>
    <col min="1003" max="1003" width="11.5703125" bestFit="1" customWidth="1"/>
    <col min="1004" max="1004" width="41.5703125" bestFit="1" customWidth="1"/>
    <col min="1005" max="1005" width="13" bestFit="1" customWidth="1"/>
    <col min="1006" max="1006" width="10.85546875" customWidth="1"/>
    <col min="1007" max="1007" width="9.5703125" bestFit="1" customWidth="1"/>
    <col min="1008" max="1035" width="8.28515625" customWidth="1"/>
    <col min="1036" max="1214" width="9.140625" customWidth="1"/>
    <col min="1259" max="1259" width="11.5703125" bestFit="1" customWidth="1"/>
    <col min="1260" max="1260" width="41.5703125" bestFit="1" customWidth="1"/>
    <col min="1261" max="1261" width="13" bestFit="1" customWidth="1"/>
    <col min="1262" max="1262" width="10.85546875" customWidth="1"/>
    <col min="1263" max="1263" width="9.5703125" bestFit="1" customWidth="1"/>
    <col min="1264" max="1291" width="8.28515625" customWidth="1"/>
    <col min="1292" max="1470" width="9.140625" customWidth="1"/>
    <col min="1515" max="1515" width="11.5703125" bestFit="1" customWidth="1"/>
    <col min="1516" max="1516" width="41.5703125" bestFit="1" customWidth="1"/>
    <col min="1517" max="1517" width="13" bestFit="1" customWidth="1"/>
    <col min="1518" max="1518" width="10.85546875" customWidth="1"/>
    <col min="1519" max="1519" width="9.5703125" bestFit="1" customWidth="1"/>
    <col min="1520" max="1547" width="8.28515625" customWidth="1"/>
    <col min="1548" max="1726" width="9.140625" customWidth="1"/>
    <col min="1771" max="1771" width="11.5703125" bestFit="1" customWidth="1"/>
    <col min="1772" max="1772" width="41.5703125" bestFit="1" customWidth="1"/>
    <col min="1773" max="1773" width="13" bestFit="1" customWidth="1"/>
    <col min="1774" max="1774" width="10.85546875" customWidth="1"/>
    <col min="1775" max="1775" width="9.5703125" bestFit="1" customWidth="1"/>
    <col min="1776" max="1803" width="8.28515625" customWidth="1"/>
    <col min="1804" max="1982" width="9.140625" customWidth="1"/>
    <col min="2027" max="2027" width="11.5703125" bestFit="1" customWidth="1"/>
    <col min="2028" max="2028" width="41.5703125" bestFit="1" customWidth="1"/>
    <col min="2029" max="2029" width="13" bestFit="1" customWidth="1"/>
    <col min="2030" max="2030" width="10.85546875" customWidth="1"/>
    <col min="2031" max="2031" width="9.5703125" bestFit="1" customWidth="1"/>
    <col min="2032" max="2059" width="8.28515625" customWidth="1"/>
    <col min="2060" max="2238" width="9.140625" customWidth="1"/>
    <col min="2283" max="2283" width="11.5703125" bestFit="1" customWidth="1"/>
    <col min="2284" max="2284" width="41.5703125" bestFit="1" customWidth="1"/>
    <col min="2285" max="2285" width="13" bestFit="1" customWidth="1"/>
    <col min="2286" max="2286" width="10.85546875" customWidth="1"/>
    <col min="2287" max="2287" width="9.5703125" bestFit="1" customWidth="1"/>
    <col min="2288" max="2315" width="8.28515625" customWidth="1"/>
    <col min="2316" max="2494" width="9.140625" customWidth="1"/>
    <col min="2539" max="2539" width="11.5703125" bestFit="1" customWidth="1"/>
    <col min="2540" max="2540" width="41.5703125" bestFit="1" customWidth="1"/>
    <col min="2541" max="2541" width="13" bestFit="1" customWidth="1"/>
    <col min="2542" max="2542" width="10.85546875" customWidth="1"/>
    <col min="2543" max="2543" width="9.5703125" bestFit="1" customWidth="1"/>
    <col min="2544" max="2571" width="8.28515625" customWidth="1"/>
    <col min="2572" max="2750" width="9.140625" customWidth="1"/>
    <col min="2795" max="2795" width="11.5703125" bestFit="1" customWidth="1"/>
    <col min="2796" max="2796" width="41.5703125" bestFit="1" customWidth="1"/>
    <col min="2797" max="2797" width="13" bestFit="1" customWidth="1"/>
    <col min="2798" max="2798" width="10.85546875" customWidth="1"/>
    <col min="2799" max="2799" width="9.5703125" bestFit="1" customWidth="1"/>
    <col min="2800" max="2827" width="8.28515625" customWidth="1"/>
    <col min="2828" max="3006" width="9.140625" customWidth="1"/>
    <col min="3051" max="3051" width="11.5703125" bestFit="1" customWidth="1"/>
    <col min="3052" max="3052" width="41.5703125" bestFit="1" customWidth="1"/>
    <col min="3053" max="3053" width="13" bestFit="1" customWidth="1"/>
    <col min="3054" max="3054" width="10.85546875" customWidth="1"/>
    <col min="3055" max="3055" width="9.5703125" bestFit="1" customWidth="1"/>
    <col min="3056" max="3083" width="8.28515625" customWidth="1"/>
    <col min="3084" max="3262" width="9.140625" customWidth="1"/>
    <col min="3307" max="3307" width="11.5703125" bestFit="1" customWidth="1"/>
    <col min="3308" max="3308" width="41.5703125" bestFit="1" customWidth="1"/>
    <col min="3309" max="3309" width="13" bestFit="1" customWidth="1"/>
    <col min="3310" max="3310" width="10.85546875" customWidth="1"/>
    <col min="3311" max="3311" width="9.5703125" bestFit="1" customWidth="1"/>
    <col min="3312" max="3339" width="8.28515625" customWidth="1"/>
    <col min="3340" max="3518" width="9.140625" customWidth="1"/>
    <col min="3563" max="3563" width="11.5703125" bestFit="1" customWidth="1"/>
    <col min="3564" max="3564" width="41.5703125" bestFit="1" customWidth="1"/>
    <col min="3565" max="3565" width="13" bestFit="1" customWidth="1"/>
    <col min="3566" max="3566" width="10.85546875" customWidth="1"/>
    <col min="3567" max="3567" width="9.5703125" bestFit="1" customWidth="1"/>
    <col min="3568" max="3595" width="8.28515625" customWidth="1"/>
    <col min="3596" max="3774" width="9.140625" customWidth="1"/>
    <col min="3819" max="3819" width="11.5703125" bestFit="1" customWidth="1"/>
    <col min="3820" max="3820" width="41.5703125" bestFit="1" customWidth="1"/>
    <col min="3821" max="3821" width="13" bestFit="1" customWidth="1"/>
    <col min="3822" max="3822" width="10.85546875" customWidth="1"/>
    <col min="3823" max="3823" width="9.5703125" bestFit="1" customWidth="1"/>
    <col min="3824" max="3851" width="8.28515625" customWidth="1"/>
    <col min="3852" max="4030" width="9.140625" customWidth="1"/>
    <col min="4075" max="4075" width="11.5703125" bestFit="1" customWidth="1"/>
    <col min="4076" max="4076" width="41.5703125" bestFit="1" customWidth="1"/>
    <col min="4077" max="4077" width="13" bestFit="1" customWidth="1"/>
    <col min="4078" max="4078" width="10.85546875" customWidth="1"/>
    <col min="4079" max="4079" width="9.5703125" bestFit="1" customWidth="1"/>
    <col min="4080" max="4107" width="8.28515625" customWidth="1"/>
    <col min="4108" max="4286" width="9.140625" customWidth="1"/>
    <col min="4331" max="4331" width="11.5703125" bestFit="1" customWidth="1"/>
    <col min="4332" max="4332" width="41.5703125" bestFit="1" customWidth="1"/>
    <col min="4333" max="4333" width="13" bestFit="1" customWidth="1"/>
    <col min="4334" max="4334" width="10.85546875" customWidth="1"/>
    <col min="4335" max="4335" width="9.5703125" bestFit="1" customWidth="1"/>
    <col min="4336" max="4363" width="8.28515625" customWidth="1"/>
    <col min="4364" max="4542" width="9.140625" customWidth="1"/>
    <col min="4587" max="4587" width="11.5703125" bestFit="1" customWidth="1"/>
    <col min="4588" max="4588" width="41.5703125" bestFit="1" customWidth="1"/>
    <col min="4589" max="4589" width="13" bestFit="1" customWidth="1"/>
    <col min="4590" max="4590" width="10.85546875" customWidth="1"/>
    <col min="4591" max="4591" width="9.5703125" bestFit="1" customWidth="1"/>
    <col min="4592" max="4619" width="8.28515625" customWidth="1"/>
    <col min="4620" max="4798" width="9.140625" customWidth="1"/>
    <col min="4843" max="4843" width="11.5703125" bestFit="1" customWidth="1"/>
    <col min="4844" max="4844" width="41.5703125" bestFit="1" customWidth="1"/>
    <col min="4845" max="4845" width="13" bestFit="1" customWidth="1"/>
    <col min="4846" max="4846" width="10.85546875" customWidth="1"/>
    <col min="4847" max="4847" width="9.5703125" bestFit="1" customWidth="1"/>
    <col min="4848" max="4875" width="8.28515625" customWidth="1"/>
    <col min="4876" max="5054" width="9.140625" customWidth="1"/>
    <col min="5099" max="5099" width="11.5703125" bestFit="1" customWidth="1"/>
    <col min="5100" max="5100" width="41.5703125" bestFit="1" customWidth="1"/>
    <col min="5101" max="5101" width="13" bestFit="1" customWidth="1"/>
    <col min="5102" max="5102" width="10.85546875" customWidth="1"/>
    <col min="5103" max="5103" width="9.5703125" bestFit="1" customWidth="1"/>
    <col min="5104" max="5131" width="8.28515625" customWidth="1"/>
    <col min="5132" max="5310" width="9.140625" customWidth="1"/>
    <col min="5355" max="5355" width="11.5703125" bestFit="1" customWidth="1"/>
    <col min="5356" max="5356" width="41.5703125" bestFit="1" customWidth="1"/>
    <col min="5357" max="5357" width="13" bestFit="1" customWidth="1"/>
    <col min="5358" max="5358" width="10.85546875" customWidth="1"/>
    <col min="5359" max="5359" width="9.5703125" bestFit="1" customWidth="1"/>
    <col min="5360" max="5387" width="8.28515625" customWidth="1"/>
    <col min="5388" max="5566" width="9.140625" customWidth="1"/>
    <col min="5611" max="5611" width="11.5703125" bestFit="1" customWidth="1"/>
    <col min="5612" max="5612" width="41.5703125" bestFit="1" customWidth="1"/>
    <col min="5613" max="5613" width="13" bestFit="1" customWidth="1"/>
    <col min="5614" max="5614" width="10.85546875" customWidth="1"/>
    <col min="5615" max="5615" width="9.5703125" bestFit="1" customWidth="1"/>
    <col min="5616" max="5643" width="8.28515625" customWidth="1"/>
    <col min="5644" max="5822" width="9.140625" customWidth="1"/>
    <col min="5867" max="5867" width="11.5703125" bestFit="1" customWidth="1"/>
    <col min="5868" max="5868" width="41.5703125" bestFit="1" customWidth="1"/>
    <col min="5869" max="5869" width="13" bestFit="1" customWidth="1"/>
    <col min="5870" max="5870" width="10.85546875" customWidth="1"/>
    <col min="5871" max="5871" width="9.5703125" bestFit="1" customWidth="1"/>
    <col min="5872" max="5899" width="8.28515625" customWidth="1"/>
    <col min="5900" max="6078" width="9.140625" customWidth="1"/>
    <col min="6123" max="6123" width="11.5703125" bestFit="1" customWidth="1"/>
    <col min="6124" max="6124" width="41.5703125" bestFit="1" customWidth="1"/>
    <col min="6125" max="6125" width="13" bestFit="1" customWidth="1"/>
    <col min="6126" max="6126" width="10.85546875" customWidth="1"/>
    <col min="6127" max="6127" width="9.5703125" bestFit="1" customWidth="1"/>
    <col min="6128" max="6155" width="8.28515625" customWidth="1"/>
    <col min="6156" max="6334" width="9.140625" customWidth="1"/>
    <col min="6379" max="6379" width="11.5703125" bestFit="1" customWidth="1"/>
    <col min="6380" max="6380" width="41.5703125" bestFit="1" customWidth="1"/>
    <col min="6381" max="6381" width="13" bestFit="1" customWidth="1"/>
    <col min="6382" max="6382" width="10.85546875" customWidth="1"/>
    <col min="6383" max="6383" width="9.5703125" bestFit="1" customWidth="1"/>
    <col min="6384" max="6411" width="8.28515625" customWidth="1"/>
    <col min="6412" max="6590" width="9.140625" customWidth="1"/>
    <col min="6635" max="6635" width="11.5703125" bestFit="1" customWidth="1"/>
    <col min="6636" max="6636" width="41.5703125" bestFit="1" customWidth="1"/>
    <col min="6637" max="6637" width="13" bestFit="1" customWidth="1"/>
    <col min="6638" max="6638" width="10.85546875" customWidth="1"/>
    <col min="6639" max="6639" width="9.5703125" bestFit="1" customWidth="1"/>
    <col min="6640" max="6667" width="8.28515625" customWidth="1"/>
    <col min="6668" max="6846" width="9.140625" customWidth="1"/>
    <col min="6891" max="6891" width="11.5703125" bestFit="1" customWidth="1"/>
    <col min="6892" max="6892" width="41.5703125" bestFit="1" customWidth="1"/>
    <col min="6893" max="6893" width="13" bestFit="1" customWidth="1"/>
    <col min="6894" max="6894" width="10.85546875" customWidth="1"/>
    <col min="6895" max="6895" width="9.5703125" bestFit="1" customWidth="1"/>
    <col min="6896" max="6923" width="8.28515625" customWidth="1"/>
    <col min="6924" max="7102" width="9.140625" customWidth="1"/>
    <col min="7147" max="7147" width="11.5703125" bestFit="1" customWidth="1"/>
    <col min="7148" max="7148" width="41.5703125" bestFit="1" customWidth="1"/>
    <col min="7149" max="7149" width="13" bestFit="1" customWidth="1"/>
    <col min="7150" max="7150" width="10.85546875" customWidth="1"/>
    <col min="7151" max="7151" width="9.5703125" bestFit="1" customWidth="1"/>
    <col min="7152" max="7179" width="8.28515625" customWidth="1"/>
    <col min="7180" max="7358" width="9.140625" customWidth="1"/>
    <col min="7403" max="7403" width="11.5703125" bestFit="1" customWidth="1"/>
    <col min="7404" max="7404" width="41.5703125" bestFit="1" customWidth="1"/>
    <col min="7405" max="7405" width="13" bestFit="1" customWidth="1"/>
    <col min="7406" max="7406" width="10.85546875" customWidth="1"/>
    <col min="7407" max="7407" width="9.5703125" bestFit="1" customWidth="1"/>
    <col min="7408" max="7435" width="8.28515625" customWidth="1"/>
    <col min="7436" max="7614" width="9.140625" customWidth="1"/>
    <col min="7659" max="7659" width="11.5703125" bestFit="1" customWidth="1"/>
    <col min="7660" max="7660" width="41.5703125" bestFit="1" customWidth="1"/>
    <col min="7661" max="7661" width="13" bestFit="1" customWidth="1"/>
    <col min="7662" max="7662" width="10.85546875" customWidth="1"/>
    <col min="7663" max="7663" width="9.5703125" bestFit="1" customWidth="1"/>
    <col min="7664" max="7691" width="8.28515625" customWidth="1"/>
    <col min="7692" max="7870" width="9.140625" customWidth="1"/>
    <col min="7915" max="7915" width="11.5703125" bestFit="1" customWidth="1"/>
    <col min="7916" max="7916" width="41.5703125" bestFit="1" customWidth="1"/>
    <col min="7917" max="7917" width="13" bestFit="1" customWidth="1"/>
    <col min="7918" max="7918" width="10.85546875" customWidth="1"/>
    <col min="7919" max="7919" width="9.5703125" bestFit="1" customWidth="1"/>
    <col min="7920" max="7947" width="8.28515625" customWidth="1"/>
    <col min="7948" max="8126" width="9.140625" customWidth="1"/>
    <col min="8171" max="8171" width="11.5703125" bestFit="1" customWidth="1"/>
    <col min="8172" max="8172" width="41.5703125" bestFit="1" customWidth="1"/>
    <col min="8173" max="8173" width="13" bestFit="1" customWidth="1"/>
    <col min="8174" max="8174" width="10.85546875" customWidth="1"/>
    <col min="8175" max="8175" width="9.5703125" bestFit="1" customWidth="1"/>
    <col min="8176" max="8203" width="8.28515625" customWidth="1"/>
    <col min="8204" max="8382" width="9.140625" customWidth="1"/>
    <col min="8427" max="8427" width="11.5703125" bestFit="1" customWidth="1"/>
    <col min="8428" max="8428" width="41.5703125" bestFit="1" customWidth="1"/>
    <col min="8429" max="8429" width="13" bestFit="1" customWidth="1"/>
    <col min="8430" max="8430" width="10.85546875" customWidth="1"/>
    <col min="8431" max="8431" width="9.5703125" bestFit="1" customWidth="1"/>
    <col min="8432" max="8459" width="8.28515625" customWidth="1"/>
    <col min="8460" max="8638" width="9.140625" customWidth="1"/>
    <col min="8683" max="8683" width="11.5703125" bestFit="1" customWidth="1"/>
    <col min="8684" max="8684" width="41.5703125" bestFit="1" customWidth="1"/>
    <col min="8685" max="8685" width="13" bestFit="1" customWidth="1"/>
    <col min="8686" max="8686" width="10.85546875" customWidth="1"/>
    <col min="8687" max="8687" width="9.5703125" bestFit="1" customWidth="1"/>
    <col min="8688" max="8715" width="8.28515625" customWidth="1"/>
    <col min="8716" max="8894" width="9.140625" customWidth="1"/>
    <col min="8939" max="8939" width="11.5703125" bestFit="1" customWidth="1"/>
    <col min="8940" max="8940" width="41.5703125" bestFit="1" customWidth="1"/>
    <col min="8941" max="8941" width="13" bestFit="1" customWidth="1"/>
    <col min="8942" max="8942" width="10.85546875" customWidth="1"/>
    <col min="8943" max="8943" width="9.5703125" bestFit="1" customWidth="1"/>
    <col min="8944" max="8971" width="8.28515625" customWidth="1"/>
    <col min="8972" max="9150" width="9.140625" customWidth="1"/>
    <col min="9195" max="9195" width="11.5703125" bestFit="1" customWidth="1"/>
    <col min="9196" max="9196" width="41.5703125" bestFit="1" customWidth="1"/>
    <col min="9197" max="9197" width="13" bestFit="1" customWidth="1"/>
    <col min="9198" max="9198" width="10.85546875" customWidth="1"/>
    <col min="9199" max="9199" width="9.5703125" bestFit="1" customWidth="1"/>
    <col min="9200" max="9227" width="8.28515625" customWidth="1"/>
    <col min="9228" max="9406" width="9.140625" customWidth="1"/>
    <col min="9451" max="9451" width="11.5703125" bestFit="1" customWidth="1"/>
    <col min="9452" max="9452" width="41.5703125" bestFit="1" customWidth="1"/>
    <col min="9453" max="9453" width="13" bestFit="1" customWidth="1"/>
    <col min="9454" max="9454" width="10.85546875" customWidth="1"/>
    <col min="9455" max="9455" width="9.5703125" bestFit="1" customWidth="1"/>
    <col min="9456" max="9483" width="8.28515625" customWidth="1"/>
    <col min="9484" max="9662" width="9.140625" customWidth="1"/>
    <col min="9707" max="9707" width="11.5703125" bestFit="1" customWidth="1"/>
    <col min="9708" max="9708" width="41.5703125" bestFit="1" customWidth="1"/>
    <col min="9709" max="9709" width="13" bestFit="1" customWidth="1"/>
    <col min="9710" max="9710" width="10.85546875" customWidth="1"/>
    <col min="9711" max="9711" width="9.5703125" bestFit="1" customWidth="1"/>
    <col min="9712" max="9739" width="8.28515625" customWidth="1"/>
    <col min="9740" max="9918" width="9.140625" customWidth="1"/>
    <col min="9963" max="9963" width="11.5703125" bestFit="1" customWidth="1"/>
    <col min="9964" max="9964" width="41.5703125" bestFit="1" customWidth="1"/>
    <col min="9965" max="9965" width="13" bestFit="1" customWidth="1"/>
    <col min="9966" max="9966" width="10.85546875" customWidth="1"/>
    <col min="9967" max="9967" width="9.5703125" bestFit="1" customWidth="1"/>
    <col min="9968" max="9995" width="8.28515625" customWidth="1"/>
    <col min="9996" max="10174" width="9.140625" customWidth="1"/>
    <col min="10219" max="10219" width="11.5703125" bestFit="1" customWidth="1"/>
    <col min="10220" max="10220" width="41.5703125" bestFit="1" customWidth="1"/>
    <col min="10221" max="10221" width="13" bestFit="1" customWidth="1"/>
    <col min="10222" max="10222" width="10.85546875" customWidth="1"/>
    <col min="10223" max="10223" width="9.5703125" bestFit="1" customWidth="1"/>
    <col min="10224" max="10251" width="8.28515625" customWidth="1"/>
    <col min="10252" max="10430" width="9.140625" customWidth="1"/>
    <col min="10475" max="10475" width="11.5703125" bestFit="1" customWidth="1"/>
    <col min="10476" max="10476" width="41.5703125" bestFit="1" customWidth="1"/>
    <col min="10477" max="10477" width="13" bestFit="1" customWidth="1"/>
    <col min="10478" max="10478" width="10.85546875" customWidth="1"/>
    <col min="10479" max="10479" width="9.5703125" bestFit="1" customWidth="1"/>
    <col min="10480" max="10507" width="8.28515625" customWidth="1"/>
    <col min="10508" max="10686" width="9.140625" customWidth="1"/>
    <col min="10731" max="10731" width="11.5703125" bestFit="1" customWidth="1"/>
    <col min="10732" max="10732" width="41.5703125" bestFit="1" customWidth="1"/>
    <col min="10733" max="10733" width="13" bestFit="1" customWidth="1"/>
    <col min="10734" max="10734" width="10.85546875" customWidth="1"/>
    <col min="10735" max="10735" width="9.5703125" bestFit="1" customWidth="1"/>
    <col min="10736" max="10763" width="8.28515625" customWidth="1"/>
    <col min="10764" max="10942" width="9.140625" customWidth="1"/>
    <col min="10987" max="10987" width="11.5703125" bestFit="1" customWidth="1"/>
    <col min="10988" max="10988" width="41.5703125" bestFit="1" customWidth="1"/>
    <col min="10989" max="10989" width="13" bestFit="1" customWidth="1"/>
    <col min="10990" max="10990" width="10.85546875" customWidth="1"/>
    <col min="10991" max="10991" width="9.5703125" bestFit="1" customWidth="1"/>
    <col min="10992" max="11019" width="8.28515625" customWidth="1"/>
    <col min="11020" max="11198" width="9.140625" customWidth="1"/>
    <col min="11243" max="11243" width="11.5703125" bestFit="1" customWidth="1"/>
    <col min="11244" max="11244" width="41.5703125" bestFit="1" customWidth="1"/>
    <col min="11245" max="11245" width="13" bestFit="1" customWidth="1"/>
    <col min="11246" max="11246" width="10.85546875" customWidth="1"/>
    <col min="11247" max="11247" width="9.5703125" bestFit="1" customWidth="1"/>
    <col min="11248" max="11275" width="8.28515625" customWidth="1"/>
    <col min="11276" max="11454" width="9.140625" customWidth="1"/>
    <col min="11499" max="11499" width="11.5703125" bestFit="1" customWidth="1"/>
    <col min="11500" max="11500" width="41.5703125" bestFit="1" customWidth="1"/>
    <col min="11501" max="11501" width="13" bestFit="1" customWidth="1"/>
    <col min="11502" max="11502" width="10.85546875" customWidth="1"/>
    <col min="11503" max="11503" width="9.5703125" bestFit="1" customWidth="1"/>
    <col min="11504" max="11531" width="8.28515625" customWidth="1"/>
    <col min="11532" max="11710" width="9.140625" customWidth="1"/>
    <col min="11755" max="11755" width="11.5703125" bestFit="1" customWidth="1"/>
    <col min="11756" max="11756" width="41.5703125" bestFit="1" customWidth="1"/>
    <col min="11757" max="11757" width="13" bestFit="1" customWidth="1"/>
    <col min="11758" max="11758" width="10.85546875" customWidth="1"/>
    <col min="11759" max="11759" width="9.5703125" bestFit="1" customWidth="1"/>
    <col min="11760" max="11787" width="8.28515625" customWidth="1"/>
    <col min="11788" max="11966" width="9.140625" customWidth="1"/>
    <col min="12011" max="12011" width="11.5703125" bestFit="1" customWidth="1"/>
    <col min="12012" max="12012" width="41.5703125" bestFit="1" customWidth="1"/>
    <col min="12013" max="12013" width="13" bestFit="1" customWidth="1"/>
    <col min="12014" max="12014" width="10.85546875" customWidth="1"/>
    <col min="12015" max="12015" width="9.5703125" bestFit="1" customWidth="1"/>
    <col min="12016" max="12043" width="8.28515625" customWidth="1"/>
    <col min="12044" max="12222" width="9.140625" customWidth="1"/>
    <col min="12267" max="12267" width="11.5703125" bestFit="1" customWidth="1"/>
    <col min="12268" max="12268" width="41.5703125" bestFit="1" customWidth="1"/>
    <col min="12269" max="12269" width="13" bestFit="1" customWidth="1"/>
    <col min="12270" max="12270" width="10.85546875" customWidth="1"/>
    <col min="12271" max="12271" width="9.5703125" bestFit="1" customWidth="1"/>
    <col min="12272" max="12299" width="8.28515625" customWidth="1"/>
    <col min="12300" max="12478" width="9.140625" customWidth="1"/>
    <col min="12523" max="12523" width="11.5703125" bestFit="1" customWidth="1"/>
    <col min="12524" max="12524" width="41.5703125" bestFit="1" customWidth="1"/>
    <col min="12525" max="12525" width="13" bestFit="1" customWidth="1"/>
    <col min="12526" max="12526" width="10.85546875" customWidth="1"/>
    <col min="12527" max="12527" width="9.5703125" bestFit="1" customWidth="1"/>
    <col min="12528" max="12555" width="8.28515625" customWidth="1"/>
    <col min="12556" max="12734" width="9.140625" customWidth="1"/>
    <col min="12779" max="12779" width="11.5703125" bestFit="1" customWidth="1"/>
    <col min="12780" max="12780" width="41.5703125" bestFit="1" customWidth="1"/>
    <col min="12781" max="12781" width="13" bestFit="1" customWidth="1"/>
    <col min="12782" max="12782" width="10.85546875" customWidth="1"/>
    <col min="12783" max="12783" width="9.5703125" bestFit="1" customWidth="1"/>
    <col min="12784" max="12811" width="8.28515625" customWidth="1"/>
    <col min="12812" max="12990" width="9.140625" customWidth="1"/>
    <col min="13035" max="13035" width="11.5703125" bestFit="1" customWidth="1"/>
    <col min="13036" max="13036" width="41.5703125" bestFit="1" customWidth="1"/>
    <col min="13037" max="13037" width="13" bestFit="1" customWidth="1"/>
    <col min="13038" max="13038" width="10.85546875" customWidth="1"/>
    <col min="13039" max="13039" width="9.5703125" bestFit="1" customWidth="1"/>
    <col min="13040" max="13067" width="8.28515625" customWidth="1"/>
    <col min="13068" max="13246" width="9.140625" customWidth="1"/>
    <col min="13291" max="13291" width="11.5703125" bestFit="1" customWidth="1"/>
    <col min="13292" max="13292" width="41.5703125" bestFit="1" customWidth="1"/>
    <col min="13293" max="13293" width="13" bestFit="1" customWidth="1"/>
    <col min="13294" max="13294" width="10.85546875" customWidth="1"/>
    <col min="13295" max="13295" width="9.5703125" bestFit="1" customWidth="1"/>
    <col min="13296" max="13323" width="8.28515625" customWidth="1"/>
    <col min="13324" max="13502" width="9.140625" customWidth="1"/>
    <col min="13547" max="13547" width="11.5703125" bestFit="1" customWidth="1"/>
    <col min="13548" max="13548" width="41.5703125" bestFit="1" customWidth="1"/>
    <col min="13549" max="13549" width="13" bestFit="1" customWidth="1"/>
    <col min="13550" max="13550" width="10.85546875" customWidth="1"/>
    <col min="13551" max="13551" width="9.5703125" bestFit="1" customWidth="1"/>
    <col min="13552" max="13579" width="8.28515625" customWidth="1"/>
    <col min="13580" max="13758" width="9.140625" customWidth="1"/>
    <col min="13803" max="13803" width="11.5703125" bestFit="1" customWidth="1"/>
    <col min="13804" max="13804" width="41.5703125" bestFit="1" customWidth="1"/>
    <col min="13805" max="13805" width="13" bestFit="1" customWidth="1"/>
    <col min="13806" max="13806" width="10.85546875" customWidth="1"/>
    <col min="13807" max="13807" width="9.5703125" bestFit="1" customWidth="1"/>
    <col min="13808" max="13835" width="8.28515625" customWidth="1"/>
    <col min="13836" max="14014" width="9.140625" customWidth="1"/>
    <col min="14059" max="14059" width="11.5703125" bestFit="1" customWidth="1"/>
    <col min="14060" max="14060" width="41.5703125" bestFit="1" customWidth="1"/>
    <col min="14061" max="14061" width="13" bestFit="1" customWidth="1"/>
    <col min="14062" max="14062" width="10.85546875" customWidth="1"/>
    <col min="14063" max="14063" width="9.5703125" bestFit="1" customWidth="1"/>
    <col min="14064" max="14091" width="8.28515625" customWidth="1"/>
    <col min="14092" max="14270" width="9.140625" customWidth="1"/>
    <col min="14315" max="14315" width="11.5703125" bestFit="1" customWidth="1"/>
    <col min="14316" max="14316" width="41.5703125" bestFit="1" customWidth="1"/>
    <col min="14317" max="14317" width="13" bestFit="1" customWidth="1"/>
    <col min="14318" max="14318" width="10.85546875" customWidth="1"/>
    <col min="14319" max="14319" width="9.5703125" bestFit="1" customWidth="1"/>
    <col min="14320" max="14347" width="8.28515625" customWidth="1"/>
    <col min="14348" max="14526" width="9.140625" customWidth="1"/>
    <col min="14571" max="14571" width="11.5703125" bestFit="1" customWidth="1"/>
    <col min="14572" max="14572" width="41.5703125" bestFit="1" customWidth="1"/>
    <col min="14573" max="14573" width="13" bestFit="1" customWidth="1"/>
    <col min="14574" max="14574" width="10.85546875" customWidth="1"/>
    <col min="14575" max="14575" width="9.5703125" bestFit="1" customWidth="1"/>
    <col min="14576" max="14603" width="8.28515625" customWidth="1"/>
    <col min="14604" max="14782" width="9.140625" customWidth="1"/>
    <col min="14827" max="14827" width="11.5703125" bestFit="1" customWidth="1"/>
    <col min="14828" max="14828" width="41.5703125" bestFit="1" customWidth="1"/>
    <col min="14829" max="14829" width="13" bestFit="1" customWidth="1"/>
    <col min="14830" max="14830" width="10.85546875" customWidth="1"/>
    <col min="14831" max="14831" width="9.5703125" bestFit="1" customWidth="1"/>
    <col min="14832" max="14859" width="8.28515625" customWidth="1"/>
    <col min="14860" max="15038" width="9.140625" customWidth="1"/>
    <col min="15083" max="15083" width="11.5703125" bestFit="1" customWidth="1"/>
    <col min="15084" max="15084" width="41.5703125" bestFit="1" customWidth="1"/>
    <col min="15085" max="15085" width="13" bestFit="1" customWidth="1"/>
    <col min="15086" max="15086" width="10.85546875" customWidth="1"/>
    <col min="15087" max="15087" width="9.5703125" bestFit="1" customWidth="1"/>
    <col min="15088" max="15115" width="8.28515625" customWidth="1"/>
    <col min="15116" max="15294" width="9.140625" customWidth="1"/>
    <col min="15339" max="15339" width="11.5703125" bestFit="1" customWidth="1"/>
    <col min="15340" max="15340" width="41.5703125" bestFit="1" customWidth="1"/>
    <col min="15341" max="15341" width="13" bestFit="1" customWidth="1"/>
    <col min="15342" max="15342" width="10.85546875" customWidth="1"/>
    <col min="15343" max="15343" width="9.5703125" bestFit="1" customWidth="1"/>
    <col min="15344" max="15371" width="8.28515625" customWidth="1"/>
    <col min="15372" max="15550" width="9.140625" customWidth="1"/>
    <col min="15595" max="15595" width="11.5703125" bestFit="1" customWidth="1"/>
    <col min="15596" max="15596" width="41.5703125" bestFit="1" customWidth="1"/>
    <col min="15597" max="15597" width="13" bestFit="1" customWidth="1"/>
    <col min="15598" max="15598" width="10.85546875" customWidth="1"/>
    <col min="15599" max="15599" width="9.5703125" bestFit="1" customWidth="1"/>
    <col min="15600" max="15627" width="8.28515625" customWidth="1"/>
    <col min="15628" max="15806" width="9.140625" customWidth="1"/>
    <col min="15851" max="15851" width="11.5703125" bestFit="1" customWidth="1"/>
    <col min="15852" max="15852" width="41.5703125" bestFit="1" customWidth="1"/>
    <col min="15853" max="15853" width="13" bestFit="1" customWidth="1"/>
    <col min="15854" max="15854" width="10.85546875" customWidth="1"/>
    <col min="15855" max="15855" width="9.5703125" bestFit="1" customWidth="1"/>
    <col min="15856" max="15883" width="8.28515625" customWidth="1"/>
    <col min="15884" max="16062" width="9.140625" customWidth="1"/>
    <col min="16107" max="16107" width="11.5703125" bestFit="1" customWidth="1"/>
    <col min="16108" max="16108" width="41.5703125" bestFit="1" customWidth="1"/>
    <col min="16109" max="16109" width="13" bestFit="1" customWidth="1"/>
    <col min="16110" max="16110" width="10.85546875" customWidth="1"/>
    <col min="16111" max="16111" width="9.5703125" bestFit="1" customWidth="1"/>
    <col min="16112" max="16139" width="8.28515625" customWidth="1"/>
    <col min="16140" max="16318" width="9.140625" customWidth="1"/>
  </cols>
  <sheetData>
    <row r="1" spans="1:38" s="3" customFormat="1" ht="21.75" customHeight="1">
      <c r="A1" s="319" t="s">
        <v>478</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1"/>
      <c r="AK1" s="2"/>
    </row>
    <row r="2" spans="1:38" s="3" customFormat="1" ht="21.7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4"/>
      <c r="AK2" s="5"/>
    </row>
    <row r="3" spans="1:38" s="6" customFormat="1" ht="21.75" customHeight="1">
      <c r="A3" s="319"/>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4"/>
      <c r="AK3" s="5"/>
    </row>
    <row r="4" spans="1:38" s="10" customFormat="1" ht="26.25" customHeight="1">
      <c r="A4" s="7" t="s">
        <v>0</v>
      </c>
      <c r="B4" s="8" t="s">
        <v>1</v>
      </c>
      <c r="C4" s="7" t="s">
        <v>2</v>
      </c>
      <c r="D4" s="7" t="s">
        <v>3</v>
      </c>
      <c r="E4" s="311" t="s">
        <v>4</v>
      </c>
      <c r="F4" s="9">
        <v>1</v>
      </c>
      <c r="G4" s="9">
        <v>2</v>
      </c>
      <c r="H4" s="9">
        <v>3</v>
      </c>
      <c r="I4" s="9">
        <v>4</v>
      </c>
      <c r="J4" s="9">
        <v>5</v>
      </c>
      <c r="K4" s="9">
        <v>6</v>
      </c>
      <c r="L4" s="9">
        <v>7</v>
      </c>
      <c r="M4" s="9">
        <v>8</v>
      </c>
      <c r="N4" s="9">
        <v>9</v>
      </c>
      <c r="O4" s="9">
        <v>10</v>
      </c>
      <c r="P4" s="9">
        <v>11</v>
      </c>
      <c r="Q4" s="9">
        <v>12</v>
      </c>
      <c r="R4" s="9">
        <v>13</v>
      </c>
      <c r="S4" s="9">
        <v>14</v>
      </c>
      <c r="T4" s="9">
        <v>15</v>
      </c>
      <c r="U4" s="9">
        <v>16</v>
      </c>
      <c r="V4" s="9">
        <v>17</v>
      </c>
      <c r="W4" s="9">
        <v>18</v>
      </c>
      <c r="X4" s="9">
        <v>19</v>
      </c>
      <c r="Y4" s="9">
        <v>20</v>
      </c>
      <c r="Z4" s="9">
        <v>21</v>
      </c>
      <c r="AA4" s="9">
        <v>22</v>
      </c>
      <c r="AB4" s="9">
        <v>23</v>
      </c>
      <c r="AC4" s="9">
        <v>24</v>
      </c>
      <c r="AD4" s="9">
        <v>25</v>
      </c>
      <c r="AE4" s="9">
        <v>26</v>
      </c>
      <c r="AF4" s="9">
        <v>27</v>
      </c>
      <c r="AG4" s="9">
        <v>28</v>
      </c>
      <c r="AH4" s="9">
        <v>29</v>
      </c>
      <c r="AI4" s="9">
        <v>30</v>
      </c>
      <c r="AJ4" s="312" t="s">
        <v>5</v>
      </c>
      <c r="AK4" s="312" t="s">
        <v>6</v>
      </c>
      <c r="AL4" s="312" t="s">
        <v>7</v>
      </c>
    </row>
    <row r="5" spans="1:38" s="10" customFormat="1" ht="26.25" customHeight="1">
      <c r="A5" s="7"/>
      <c r="B5" s="8" t="s">
        <v>8</v>
      </c>
      <c r="C5" s="7" t="s">
        <v>9</v>
      </c>
      <c r="D5" s="7"/>
      <c r="E5" s="311"/>
      <c r="F5" s="30" t="s">
        <v>10</v>
      </c>
      <c r="G5" s="30" t="s">
        <v>11</v>
      </c>
      <c r="H5" s="30" t="s">
        <v>12</v>
      </c>
      <c r="I5" s="30" t="s">
        <v>13</v>
      </c>
      <c r="J5" s="30" t="s">
        <v>14</v>
      </c>
      <c r="K5" s="30" t="s">
        <v>15</v>
      </c>
      <c r="L5" s="30" t="s">
        <v>16</v>
      </c>
      <c r="M5" s="30" t="s">
        <v>10</v>
      </c>
      <c r="N5" s="30" t="s">
        <v>11</v>
      </c>
      <c r="O5" s="30" t="s">
        <v>12</v>
      </c>
      <c r="P5" s="30" t="s">
        <v>13</v>
      </c>
      <c r="Q5" s="30" t="s">
        <v>14</v>
      </c>
      <c r="R5" s="30" t="s">
        <v>15</v>
      </c>
      <c r="S5" s="30" t="s">
        <v>16</v>
      </c>
      <c r="T5" s="30" t="s">
        <v>10</v>
      </c>
      <c r="U5" s="30" t="s">
        <v>11</v>
      </c>
      <c r="V5" s="30" t="s">
        <v>12</v>
      </c>
      <c r="W5" s="30" t="s">
        <v>13</v>
      </c>
      <c r="X5" s="30" t="s">
        <v>14</v>
      </c>
      <c r="Y5" s="30" t="s">
        <v>15</v>
      </c>
      <c r="Z5" s="30" t="s">
        <v>16</v>
      </c>
      <c r="AA5" s="30" t="s">
        <v>10</v>
      </c>
      <c r="AB5" s="30" t="s">
        <v>11</v>
      </c>
      <c r="AC5" s="30" t="s">
        <v>12</v>
      </c>
      <c r="AD5" s="30" t="s">
        <v>13</v>
      </c>
      <c r="AE5" s="30" t="s">
        <v>14</v>
      </c>
      <c r="AF5" s="30" t="s">
        <v>15</v>
      </c>
      <c r="AG5" s="30" t="s">
        <v>16</v>
      </c>
      <c r="AH5" s="30" t="s">
        <v>10</v>
      </c>
      <c r="AI5" s="30" t="s">
        <v>11</v>
      </c>
      <c r="AJ5" s="312"/>
      <c r="AK5" s="312"/>
      <c r="AL5" s="312"/>
    </row>
    <row r="6" spans="1:38" s="10" customFormat="1" ht="26.25" customHeight="1">
      <c r="A6" s="13">
        <v>136140</v>
      </c>
      <c r="B6" s="14" t="s">
        <v>36</v>
      </c>
      <c r="C6" s="15">
        <v>59937</v>
      </c>
      <c r="D6" s="13"/>
      <c r="E6" s="16" t="s">
        <v>37</v>
      </c>
      <c r="F6" s="317" t="s">
        <v>38</v>
      </c>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20"/>
      <c r="AJ6" s="17">
        <v>138</v>
      </c>
      <c r="AK6" s="17">
        <v>0</v>
      </c>
      <c r="AL6" s="17">
        <v>-138</v>
      </c>
    </row>
    <row r="7" spans="1:38" s="10" customFormat="1" ht="26.25" customHeight="1">
      <c r="A7" s="13">
        <v>421723</v>
      </c>
      <c r="B7" s="14" t="s">
        <v>39</v>
      </c>
      <c r="C7" s="313" t="s">
        <v>40</v>
      </c>
      <c r="D7" s="314"/>
      <c r="E7" s="16" t="s">
        <v>37</v>
      </c>
      <c r="F7" s="33" t="s">
        <v>41</v>
      </c>
      <c r="G7" s="33"/>
      <c r="H7" s="34"/>
      <c r="I7" s="33" t="s">
        <v>41</v>
      </c>
      <c r="J7" s="34"/>
      <c r="K7" s="34"/>
      <c r="L7" s="33" t="s">
        <v>41</v>
      </c>
      <c r="M7" s="33"/>
      <c r="N7" s="33"/>
      <c r="O7" s="33" t="s">
        <v>42</v>
      </c>
      <c r="P7" s="34"/>
      <c r="Q7" s="34"/>
      <c r="R7" s="34" t="s">
        <v>42</v>
      </c>
      <c r="S7" s="33"/>
      <c r="T7" s="33"/>
      <c r="U7" s="33" t="s">
        <v>42</v>
      </c>
      <c r="V7" s="33"/>
      <c r="W7" s="33"/>
      <c r="X7" s="34" t="s">
        <v>42</v>
      </c>
      <c r="Y7" s="34"/>
      <c r="Z7" s="33"/>
      <c r="AA7" s="33" t="s">
        <v>43</v>
      </c>
      <c r="AB7" s="33"/>
      <c r="AC7" s="33"/>
      <c r="AD7" s="33" t="s">
        <v>43</v>
      </c>
      <c r="AE7" s="34"/>
      <c r="AF7" s="34" t="s">
        <v>43</v>
      </c>
      <c r="AG7" s="33"/>
      <c r="AH7" s="33"/>
      <c r="AI7" s="33"/>
      <c r="AJ7" s="17"/>
      <c r="AK7" s="17"/>
      <c r="AL7" s="17"/>
    </row>
    <row r="8" spans="1:38" s="10" customFormat="1" ht="24.75" customHeight="1">
      <c r="A8" s="13">
        <v>421146</v>
      </c>
      <c r="B8" s="14" t="s">
        <v>44</v>
      </c>
      <c r="C8" s="313" t="s">
        <v>40</v>
      </c>
      <c r="D8" s="314"/>
      <c r="E8" s="16" t="s">
        <v>45</v>
      </c>
      <c r="F8" s="34"/>
      <c r="G8" s="34" t="s">
        <v>32</v>
      </c>
      <c r="H8" s="34"/>
      <c r="I8" s="34"/>
      <c r="J8" s="34"/>
      <c r="K8" s="34" t="s">
        <v>32</v>
      </c>
      <c r="L8" s="34"/>
      <c r="M8" s="33"/>
      <c r="N8" s="33"/>
      <c r="O8" s="33" t="s">
        <v>46</v>
      </c>
      <c r="P8" s="34"/>
      <c r="Q8" s="34" t="s">
        <v>42</v>
      </c>
      <c r="R8" s="34"/>
      <c r="S8" s="33"/>
      <c r="T8" s="33"/>
      <c r="U8" s="33" t="s">
        <v>41</v>
      </c>
      <c r="V8" s="33"/>
      <c r="W8" s="33" t="s">
        <v>41</v>
      </c>
      <c r="X8" s="34"/>
      <c r="Y8" s="34"/>
      <c r="Z8" s="33"/>
      <c r="AA8" s="33" t="s">
        <v>41</v>
      </c>
      <c r="AB8" s="33"/>
      <c r="AC8" s="33" t="s">
        <v>42</v>
      </c>
      <c r="AD8" s="33"/>
      <c r="AE8" s="34"/>
      <c r="AF8" s="34"/>
      <c r="AG8" s="33" t="s">
        <v>42</v>
      </c>
      <c r="AH8" s="33"/>
      <c r="AI8" s="33" t="s">
        <v>42</v>
      </c>
      <c r="AJ8" s="17"/>
      <c r="AK8" s="17"/>
      <c r="AL8" s="17"/>
    </row>
    <row r="9" spans="1:38" s="10" customFormat="1" ht="26.25" customHeight="1">
      <c r="A9" s="7" t="s">
        <v>0</v>
      </c>
      <c r="B9" s="8" t="s">
        <v>1</v>
      </c>
      <c r="C9" s="7" t="s">
        <v>2</v>
      </c>
      <c r="D9" s="7" t="s">
        <v>3</v>
      </c>
      <c r="E9" s="311" t="s">
        <v>4</v>
      </c>
      <c r="F9" s="30">
        <v>1</v>
      </c>
      <c r="G9" s="30">
        <v>2</v>
      </c>
      <c r="H9" s="30">
        <v>3</v>
      </c>
      <c r="I9" s="30">
        <v>4</v>
      </c>
      <c r="J9" s="30">
        <v>5</v>
      </c>
      <c r="K9" s="30">
        <v>6</v>
      </c>
      <c r="L9" s="30">
        <v>7</v>
      </c>
      <c r="M9" s="30">
        <v>8</v>
      </c>
      <c r="N9" s="30">
        <v>9</v>
      </c>
      <c r="O9" s="30">
        <v>10</v>
      </c>
      <c r="P9" s="30">
        <v>11</v>
      </c>
      <c r="Q9" s="30">
        <v>12</v>
      </c>
      <c r="R9" s="30">
        <v>13</v>
      </c>
      <c r="S9" s="30">
        <v>14</v>
      </c>
      <c r="T9" s="30">
        <v>15</v>
      </c>
      <c r="U9" s="30">
        <v>16</v>
      </c>
      <c r="V9" s="30">
        <v>17</v>
      </c>
      <c r="W9" s="30">
        <v>18</v>
      </c>
      <c r="X9" s="30">
        <v>19</v>
      </c>
      <c r="Y9" s="30">
        <v>20</v>
      </c>
      <c r="Z9" s="30">
        <v>21</v>
      </c>
      <c r="AA9" s="30">
        <v>22</v>
      </c>
      <c r="AB9" s="30">
        <v>23</v>
      </c>
      <c r="AC9" s="30">
        <v>24</v>
      </c>
      <c r="AD9" s="30">
        <v>25</v>
      </c>
      <c r="AE9" s="30">
        <v>26</v>
      </c>
      <c r="AF9" s="30">
        <v>27</v>
      </c>
      <c r="AG9" s="30">
        <v>28</v>
      </c>
      <c r="AH9" s="30">
        <v>29</v>
      </c>
      <c r="AI9" s="30">
        <v>30</v>
      </c>
      <c r="AJ9" s="312" t="s">
        <v>5</v>
      </c>
      <c r="AK9" s="312" t="s">
        <v>6</v>
      </c>
      <c r="AL9" s="312" t="s">
        <v>7</v>
      </c>
    </row>
    <row r="10" spans="1:38" s="10" customFormat="1" ht="26.25" customHeight="1">
      <c r="A10" s="7"/>
      <c r="B10" s="8" t="s">
        <v>8</v>
      </c>
      <c r="C10" s="7" t="s">
        <v>9</v>
      </c>
      <c r="D10" s="7"/>
      <c r="E10" s="311"/>
      <c r="F10" s="30" t="s">
        <v>10</v>
      </c>
      <c r="G10" s="30" t="s">
        <v>11</v>
      </c>
      <c r="H10" s="30" t="s">
        <v>12</v>
      </c>
      <c r="I10" s="30" t="s">
        <v>13</v>
      </c>
      <c r="J10" s="30" t="s">
        <v>14</v>
      </c>
      <c r="K10" s="30" t="s">
        <v>15</v>
      </c>
      <c r="L10" s="30" t="s">
        <v>16</v>
      </c>
      <c r="M10" s="30" t="s">
        <v>10</v>
      </c>
      <c r="N10" s="30" t="s">
        <v>11</v>
      </c>
      <c r="O10" s="30" t="s">
        <v>12</v>
      </c>
      <c r="P10" s="30" t="s">
        <v>13</v>
      </c>
      <c r="Q10" s="30" t="s">
        <v>14</v>
      </c>
      <c r="R10" s="30" t="s">
        <v>15</v>
      </c>
      <c r="S10" s="30" t="s">
        <v>16</v>
      </c>
      <c r="T10" s="30" t="s">
        <v>10</v>
      </c>
      <c r="U10" s="30" t="s">
        <v>11</v>
      </c>
      <c r="V10" s="30" t="s">
        <v>12</v>
      </c>
      <c r="W10" s="30" t="s">
        <v>13</v>
      </c>
      <c r="X10" s="30" t="s">
        <v>14</v>
      </c>
      <c r="Y10" s="30" t="s">
        <v>15</v>
      </c>
      <c r="Z10" s="30" t="s">
        <v>16</v>
      </c>
      <c r="AA10" s="30" t="s">
        <v>10</v>
      </c>
      <c r="AB10" s="30" t="s">
        <v>11</v>
      </c>
      <c r="AC10" s="30" t="s">
        <v>12</v>
      </c>
      <c r="AD10" s="30" t="s">
        <v>13</v>
      </c>
      <c r="AE10" s="30" t="s">
        <v>14</v>
      </c>
      <c r="AF10" s="30" t="s">
        <v>15</v>
      </c>
      <c r="AG10" s="30" t="s">
        <v>16</v>
      </c>
      <c r="AH10" s="30" t="s">
        <v>10</v>
      </c>
      <c r="AI10" s="30" t="s">
        <v>11</v>
      </c>
      <c r="AJ10" s="312"/>
      <c r="AK10" s="312"/>
      <c r="AL10" s="312"/>
    </row>
    <row r="11" spans="1:38" s="10" customFormat="1" ht="26.25" customHeight="1">
      <c r="A11" s="15">
        <v>153397</v>
      </c>
      <c r="B11" s="14" t="s">
        <v>47</v>
      </c>
      <c r="C11" s="13"/>
      <c r="D11" s="13"/>
      <c r="E11" s="16" t="s">
        <v>37</v>
      </c>
      <c r="F11" s="33"/>
      <c r="G11" s="33" t="s">
        <v>41</v>
      </c>
      <c r="H11" s="34"/>
      <c r="I11" s="33"/>
      <c r="J11" s="34" t="s">
        <v>41</v>
      </c>
      <c r="K11" s="34"/>
      <c r="L11" s="33"/>
      <c r="M11" s="33" t="s">
        <v>41</v>
      </c>
      <c r="N11" s="33"/>
      <c r="O11" s="33"/>
      <c r="P11" s="34" t="s">
        <v>41</v>
      </c>
      <c r="Q11" s="34"/>
      <c r="R11" s="34"/>
      <c r="S11" s="33" t="s">
        <v>41</v>
      </c>
      <c r="T11" s="33"/>
      <c r="U11" s="33" t="s">
        <v>48</v>
      </c>
      <c r="V11" s="33" t="s">
        <v>48</v>
      </c>
      <c r="W11" s="33"/>
      <c r="X11" s="34" t="s">
        <v>48</v>
      </c>
      <c r="Y11" s="34" t="s">
        <v>48</v>
      </c>
      <c r="Z11" s="33"/>
      <c r="AA11" s="33"/>
      <c r="AB11" s="33" t="s">
        <v>43</v>
      </c>
      <c r="AC11" s="33"/>
      <c r="AD11" s="33"/>
      <c r="AE11" s="34" t="s">
        <v>43</v>
      </c>
      <c r="AF11" s="34"/>
      <c r="AG11" s="33"/>
      <c r="AH11" s="33" t="s">
        <v>43</v>
      </c>
      <c r="AI11" s="33"/>
      <c r="AJ11" s="17"/>
      <c r="AK11" s="17"/>
      <c r="AL11" s="17"/>
    </row>
    <row r="12" spans="1:38" s="10" customFormat="1" ht="26.25" customHeight="1">
      <c r="A12" s="15">
        <v>138150</v>
      </c>
      <c r="B12" s="14" t="s">
        <v>49</v>
      </c>
      <c r="C12" s="21">
        <v>118784</v>
      </c>
      <c r="D12" s="13"/>
      <c r="E12" s="16" t="s">
        <v>37</v>
      </c>
      <c r="F12" s="33"/>
      <c r="G12" s="33" t="s">
        <v>42</v>
      </c>
      <c r="H12" s="34"/>
      <c r="I12" s="33"/>
      <c r="J12" s="34" t="s">
        <v>42</v>
      </c>
      <c r="K12" s="34"/>
      <c r="L12" s="33"/>
      <c r="M12" s="33" t="s">
        <v>42</v>
      </c>
      <c r="N12" s="33"/>
      <c r="O12" s="33"/>
      <c r="P12" s="34" t="s">
        <v>42</v>
      </c>
      <c r="Q12" s="34"/>
      <c r="R12" s="34"/>
      <c r="S12" s="33" t="s">
        <v>42</v>
      </c>
      <c r="T12" s="33"/>
      <c r="U12" s="33"/>
      <c r="V12" s="33" t="s">
        <v>42</v>
      </c>
      <c r="W12" s="33"/>
      <c r="X12" s="34"/>
      <c r="Y12" s="34" t="s">
        <v>42</v>
      </c>
      <c r="Z12" s="33"/>
      <c r="AA12" s="33"/>
      <c r="AB12" s="33" t="s">
        <v>42</v>
      </c>
      <c r="AC12" s="33"/>
      <c r="AD12" s="33"/>
      <c r="AE12" s="34" t="s">
        <v>42</v>
      </c>
      <c r="AF12" s="34"/>
      <c r="AG12" s="33"/>
      <c r="AH12" s="33" t="s">
        <v>42</v>
      </c>
      <c r="AI12" s="33"/>
      <c r="AJ12" s="17"/>
      <c r="AK12" s="17"/>
      <c r="AL12" s="17"/>
    </row>
    <row r="13" spans="1:38" s="10" customFormat="1" ht="27.75" customHeight="1">
      <c r="A13" s="22">
        <v>422738</v>
      </c>
      <c r="B13" s="14" t="s">
        <v>50</v>
      </c>
      <c r="C13" s="313" t="s">
        <v>40</v>
      </c>
      <c r="D13" s="314"/>
      <c r="E13" s="16" t="s">
        <v>37</v>
      </c>
      <c r="F13" s="33"/>
      <c r="G13" s="33"/>
      <c r="H13" s="34"/>
      <c r="I13" s="33" t="s">
        <v>43</v>
      </c>
      <c r="J13" s="34"/>
      <c r="K13" s="34" t="s">
        <v>42</v>
      </c>
      <c r="L13" s="33"/>
      <c r="M13" s="33" t="s">
        <v>43</v>
      </c>
      <c r="N13" s="33"/>
      <c r="O13" s="33"/>
      <c r="P13" s="34"/>
      <c r="Q13" s="34" t="s">
        <v>46</v>
      </c>
      <c r="R13" s="34"/>
      <c r="S13" s="33"/>
      <c r="T13" s="33"/>
      <c r="U13" s="33" t="s">
        <v>43</v>
      </c>
      <c r="V13" s="33"/>
      <c r="W13" s="33" t="s">
        <v>42</v>
      </c>
      <c r="X13" s="34"/>
      <c r="Y13" s="34" t="s">
        <v>46</v>
      </c>
      <c r="Z13" s="33"/>
      <c r="AA13" s="33"/>
      <c r="AB13" s="33"/>
      <c r="AC13" s="33" t="s">
        <v>46</v>
      </c>
      <c r="AD13" s="33"/>
      <c r="AE13" s="34"/>
      <c r="AF13" s="34"/>
      <c r="AG13" s="33" t="s">
        <v>41</v>
      </c>
      <c r="AH13" s="33"/>
      <c r="AI13" s="33" t="s">
        <v>41</v>
      </c>
      <c r="AJ13" s="17"/>
      <c r="AK13" s="17"/>
      <c r="AL13" s="17"/>
    </row>
    <row r="14" spans="1:38" s="10" customFormat="1" ht="26.25" customHeight="1">
      <c r="A14" s="7" t="s">
        <v>0</v>
      </c>
      <c r="B14" s="8" t="s">
        <v>1</v>
      </c>
      <c r="C14" s="7" t="s">
        <v>2</v>
      </c>
      <c r="D14" s="7" t="s">
        <v>3</v>
      </c>
      <c r="E14" s="311" t="s">
        <v>4</v>
      </c>
      <c r="F14" s="30">
        <v>1</v>
      </c>
      <c r="G14" s="30">
        <v>2</v>
      </c>
      <c r="H14" s="30">
        <v>3</v>
      </c>
      <c r="I14" s="30">
        <v>4</v>
      </c>
      <c r="J14" s="30">
        <v>5</v>
      </c>
      <c r="K14" s="30">
        <v>6</v>
      </c>
      <c r="L14" s="30">
        <v>7</v>
      </c>
      <c r="M14" s="30">
        <v>8</v>
      </c>
      <c r="N14" s="30">
        <v>9</v>
      </c>
      <c r="O14" s="30">
        <v>10</v>
      </c>
      <c r="P14" s="30">
        <v>11</v>
      </c>
      <c r="Q14" s="30">
        <v>12</v>
      </c>
      <c r="R14" s="30">
        <v>13</v>
      </c>
      <c r="S14" s="30">
        <v>14</v>
      </c>
      <c r="T14" s="30">
        <v>15</v>
      </c>
      <c r="U14" s="30">
        <v>16</v>
      </c>
      <c r="V14" s="30">
        <v>17</v>
      </c>
      <c r="W14" s="30">
        <v>18</v>
      </c>
      <c r="X14" s="30">
        <v>19</v>
      </c>
      <c r="Y14" s="30">
        <v>20</v>
      </c>
      <c r="Z14" s="30">
        <v>21</v>
      </c>
      <c r="AA14" s="30">
        <v>22</v>
      </c>
      <c r="AB14" s="30">
        <v>23</v>
      </c>
      <c r="AC14" s="30">
        <v>24</v>
      </c>
      <c r="AD14" s="30">
        <v>25</v>
      </c>
      <c r="AE14" s="30">
        <v>26</v>
      </c>
      <c r="AF14" s="30">
        <v>27</v>
      </c>
      <c r="AG14" s="30">
        <v>28</v>
      </c>
      <c r="AH14" s="30">
        <v>29</v>
      </c>
      <c r="AI14" s="30">
        <v>30</v>
      </c>
      <c r="AJ14" s="312" t="s">
        <v>5</v>
      </c>
      <c r="AK14" s="312" t="s">
        <v>6</v>
      </c>
      <c r="AL14" s="312" t="s">
        <v>7</v>
      </c>
    </row>
    <row r="15" spans="1:38" s="10" customFormat="1" ht="26.25" customHeight="1">
      <c r="A15" s="7"/>
      <c r="B15" s="8" t="s">
        <v>8</v>
      </c>
      <c r="C15" s="7" t="s">
        <v>9</v>
      </c>
      <c r="D15" s="7"/>
      <c r="E15" s="311"/>
      <c r="F15" s="30" t="s">
        <v>10</v>
      </c>
      <c r="G15" s="30" t="s">
        <v>11</v>
      </c>
      <c r="H15" s="30" t="s">
        <v>12</v>
      </c>
      <c r="I15" s="30" t="s">
        <v>13</v>
      </c>
      <c r="J15" s="30" t="s">
        <v>14</v>
      </c>
      <c r="K15" s="30" t="s">
        <v>15</v>
      </c>
      <c r="L15" s="30" t="s">
        <v>16</v>
      </c>
      <c r="M15" s="30" t="s">
        <v>10</v>
      </c>
      <c r="N15" s="30" t="s">
        <v>11</v>
      </c>
      <c r="O15" s="30" t="s">
        <v>12</v>
      </c>
      <c r="P15" s="30" t="s">
        <v>13</v>
      </c>
      <c r="Q15" s="30" t="s">
        <v>14</v>
      </c>
      <c r="R15" s="30" t="s">
        <v>15</v>
      </c>
      <c r="S15" s="30" t="s">
        <v>16</v>
      </c>
      <c r="T15" s="30" t="s">
        <v>10</v>
      </c>
      <c r="U15" s="30" t="s">
        <v>11</v>
      </c>
      <c r="V15" s="30" t="s">
        <v>12</v>
      </c>
      <c r="W15" s="30" t="s">
        <v>13</v>
      </c>
      <c r="X15" s="30" t="s">
        <v>14</v>
      </c>
      <c r="Y15" s="30" t="s">
        <v>15</v>
      </c>
      <c r="Z15" s="30" t="s">
        <v>16</v>
      </c>
      <c r="AA15" s="30" t="s">
        <v>10</v>
      </c>
      <c r="AB15" s="30" t="s">
        <v>11</v>
      </c>
      <c r="AC15" s="30" t="s">
        <v>12</v>
      </c>
      <c r="AD15" s="30" t="s">
        <v>13</v>
      </c>
      <c r="AE15" s="30" t="s">
        <v>14</v>
      </c>
      <c r="AF15" s="30" t="s">
        <v>15</v>
      </c>
      <c r="AG15" s="30" t="s">
        <v>16</v>
      </c>
      <c r="AH15" s="30" t="s">
        <v>10</v>
      </c>
      <c r="AI15" s="30" t="s">
        <v>11</v>
      </c>
      <c r="AJ15" s="312"/>
      <c r="AK15" s="312"/>
      <c r="AL15" s="312"/>
    </row>
    <row r="16" spans="1:38" s="10" customFormat="1" ht="26.25" customHeight="1">
      <c r="A16" s="15">
        <v>136050</v>
      </c>
      <c r="B16" s="23" t="s">
        <v>51</v>
      </c>
      <c r="C16" s="21">
        <v>121416</v>
      </c>
      <c r="D16" s="13"/>
      <c r="E16" s="16" t="s">
        <v>37</v>
      </c>
      <c r="F16" s="317" t="s">
        <v>52</v>
      </c>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17">
        <v>0</v>
      </c>
      <c r="AK16" s="17">
        <f>AJ16+AL16</f>
        <v>0</v>
      </c>
      <c r="AL16" s="17">
        <v>0</v>
      </c>
    </row>
    <row r="17" spans="1:38" s="10" customFormat="1" ht="26.25" customHeight="1">
      <c r="A17" s="13">
        <v>420158</v>
      </c>
      <c r="B17" s="14" t="s">
        <v>53</v>
      </c>
      <c r="C17" s="313" t="s">
        <v>40</v>
      </c>
      <c r="D17" s="314"/>
      <c r="E17" s="16" t="s">
        <v>37</v>
      </c>
      <c r="F17" s="33"/>
      <c r="G17" s="33"/>
      <c r="H17" s="34" t="s">
        <v>41</v>
      </c>
      <c r="I17" s="33"/>
      <c r="J17" s="34"/>
      <c r="K17" s="34" t="s">
        <v>46</v>
      </c>
      <c r="L17" s="33"/>
      <c r="M17" s="33"/>
      <c r="N17" s="33" t="s">
        <v>46</v>
      </c>
      <c r="O17" s="33" t="s">
        <v>54</v>
      </c>
      <c r="P17" s="34"/>
      <c r="Q17" s="34" t="s">
        <v>54</v>
      </c>
      <c r="R17" s="34"/>
      <c r="S17" s="33"/>
      <c r="T17" s="33"/>
      <c r="U17" s="33" t="s">
        <v>55</v>
      </c>
      <c r="V17" s="33"/>
      <c r="W17" s="33"/>
      <c r="X17" s="34" t="s">
        <v>55</v>
      </c>
      <c r="Y17" s="34"/>
      <c r="Z17" s="33"/>
      <c r="AA17" s="33" t="s">
        <v>55</v>
      </c>
      <c r="AB17" s="33"/>
      <c r="AC17" s="33"/>
      <c r="AD17" s="33" t="s">
        <v>55</v>
      </c>
      <c r="AE17" s="34"/>
      <c r="AF17" s="34"/>
      <c r="AG17" s="33" t="s">
        <v>55</v>
      </c>
      <c r="AH17" s="33"/>
      <c r="AI17" s="33"/>
      <c r="AJ17" s="17">
        <v>114</v>
      </c>
      <c r="AK17" s="17">
        <f>AJ17+AL17</f>
        <v>114</v>
      </c>
      <c r="AL17" s="17">
        <v>0</v>
      </c>
    </row>
    <row r="18" spans="1:38" s="10" customFormat="1" ht="26.25" customHeight="1">
      <c r="A18" s="13">
        <v>422126</v>
      </c>
      <c r="B18" s="14" t="s">
        <v>56</v>
      </c>
      <c r="C18" s="313" t="s">
        <v>40</v>
      </c>
      <c r="D18" s="314"/>
      <c r="E18" s="16"/>
      <c r="F18" s="33"/>
      <c r="G18" s="33"/>
      <c r="H18" s="34" t="s">
        <v>43</v>
      </c>
      <c r="I18" s="33"/>
      <c r="J18" s="34" t="s">
        <v>43</v>
      </c>
      <c r="K18" s="34"/>
      <c r="L18" s="33"/>
      <c r="M18" s="33"/>
      <c r="N18" s="33" t="s">
        <v>42</v>
      </c>
      <c r="O18" s="33"/>
      <c r="P18" s="34" t="s">
        <v>43</v>
      </c>
      <c r="Q18" s="34"/>
      <c r="R18" s="34"/>
      <c r="S18" s="33"/>
      <c r="T18" s="33" t="s">
        <v>46</v>
      </c>
      <c r="U18" s="33"/>
      <c r="V18" s="33" t="s">
        <v>46</v>
      </c>
      <c r="W18" s="33"/>
      <c r="X18" s="34"/>
      <c r="Y18" s="34"/>
      <c r="Z18" s="33" t="s">
        <v>42</v>
      </c>
      <c r="AA18" s="33"/>
      <c r="AB18" s="33" t="s">
        <v>41</v>
      </c>
      <c r="AC18" s="33"/>
      <c r="AD18" s="33" t="s">
        <v>41</v>
      </c>
      <c r="AE18" s="34"/>
      <c r="AF18" s="34" t="s">
        <v>41</v>
      </c>
      <c r="AG18" s="33"/>
      <c r="AH18" s="35"/>
      <c r="AI18" s="35"/>
      <c r="AJ18" s="17"/>
      <c r="AK18" s="17"/>
      <c r="AL18" s="17"/>
    </row>
    <row r="19" spans="1:38" s="10" customFormat="1" ht="26.25" customHeight="1">
      <c r="A19" s="13">
        <v>422797</v>
      </c>
      <c r="B19" s="14" t="s">
        <v>57</v>
      </c>
      <c r="C19" s="313" t="s">
        <v>40</v>
      </c>
      <c r="D19" s="314"/>
      <c r="E19" s="16" t="s">
        <v>37</v>
      </c>
      <c r="F19" s="33" t="s">
        <v>42</v>
      </c>
      <c r="G19" s="33"/>
      <c r="H19" s="34" t="s">
        <v>42</v>
      </c>
      <c r="I19" s="33"/>
      <c r="J19" s="34"/>
      <c r="K19" s="34"/>
      <c r="L19" s="33" t="s">
        <v>43</v>
      </c>
      <c r="M19" s="33"/>
      <c r="N19" s="33"/>
      <c r="O19" s="33"/>
      <c r="P19" s="34"/>
      <c r="Q19" s="34"/>
      <c r="R19" s="34" t="s">
        <v>46</v>
      </c>
      <c r="S19" s="33"/>
      <c r="T19" s="33" t="s">
        <v>42</v>
      </c>
      <c r="U19" s="33"/>
      <c r="V19" s="33"/>
      <c r="W19" s="33"/>
      <c r="X19" s="34" t="s">
        <v>46</v>
      </c>
      <c r="Y19" s="34"/>
      <c r="Z19" s="33" t="s">
        <v>46</v>
      </c>
      <c r="AA19" s="33"/>
      <c r="AB19" s="33"/>
      <c r="AC19" s="36"/>
      <c r="AD19" s="33" t="s">
        <v>42</v>
      </c>
      <c r="AE19" s="34"/>
      <c r="AF19" s="34" t="s">
        <v>42</v>
      </c>
      <c r="AG19" s="33"/>
      <c r="AH19" s="33" t="s">
        <v>41</v>
      </c>
      <c r="AI19" s="33"/>
      <c r="AJ19" s="17"/>
      <c r="AK19" s="17">
        <f>AJ19+AL19</f>
        <v>0</v>
      </c>
      <c r="AL19" s="17"/>
    </row>
    <row r="20" spans="1:38" s="10" customFormat="1" ht="26.25" customHeight="1">
      <c r="A20" s="7" t="s">
        <v>0</v>
      </c>
      <c r="B20" s="8" t="s">
        <v>1</v>
      </c>
      <c r="C20" s="7" t="s">
        <v>2</v>
      </c>
      <c r="D20" s="7" t="s">
        <v>3</v>
      </c>
      <c r="E20" s="311" t="s">
        <v>4</v>
      </c>
      <c r="F20" s="30">
        <v>1</v>
      </c>
      <c r="G20" s="30">
        <v>2</v>
      </c>
      <c r="H20" s="30">
        <v>3</v>
      </c>
      <c r="I20" s="30">
        <v>4</v>
      </c>
      <c r="J20" s="30">
        <v>5</v>
      </c>
      <c r="K20" s="30">
        <v>6</v>
      </c>
      <c r="L20" s="30">
        <v>7</v>
      </c>
      <c r="M20" s="30">
        <v>8</v>
      </c>
      <c r="N20" s="30">
        <v>9</v>
      </c>
      <c r="O20" s="30">
        <v>10</v>
      </c>
      <c r="P20" s="30">
        <v>11</v>
      </c>
      <c r="Q20" s="30">
        <v>12</v>
      </c>
      <c r="R20" s="30">
        <v>13</v>
      </c>
      <c r="S20" s="30">
        <v>14</v>
      </c>
      <c r="T20" s="30">
        <v>15</v>
      </c>
      <c r="U20" s="30">
        <v>16</v>
      </c>
      <c r="V20" s="30">
        <v>17</v>
      </c>
      <c r="W20" s="30">
        <v>18</v>
      </c>
      <c r="X20" s="30">
        <v>19</v>
      </c>
      <c r="Y20" s="30">
        <v>20</v>
      </c>
      <c r="Z20" s="30">
        <v>21</v>
      </c>
      <c r="AA20" s="30">
        <v>22</v>
      </c>
      <c r="AB20" s="30">
        <v>23</v>
      </c>
      <c r="AC20" s="30">
        <v>24</v>
      </c>
      <c r="AD20" s="30">
        <v>25</v>
      </c>
      <c r="AE20" s="30">
        <v>26</v>
      </c>
      <c r="AF20" s="30">
        <v>27</v>
      </c>
      <c r="AG20" s="30">
        <v>28</v>
      </c>
      <c r="AH20" s="30">
        <v>29</v>
      </c>
      <c r="AI20" s="30">
        <v>30</v>
      </c>
      <c r="AJ20" s="312" t="s">
        <v>5</v>
      </c>
      <c r="AK20" s="312" t="s">
        <v>6</v>
      </c>
      <c r="AL20" s="312" t="s">
        <v>7</v>
      </c>
    </row>
    <row r="21" spans="1:38" s="10" customFormat="1" ht="26.25" customHeight="1">
      <c r="A21" s="7"/>
      <c r="B21" s="8" t="s">
        <v>8</v>
      </c>
      <c r="C21" s="7" t="s">
        <v>9</v>
      </c>
      <c r="D21" s="7"/>
      <c r="E21" s="311"/>
      <c r="F21" s="30" t="s">
        <v>10</v>
      </c>
      <c r="G21" s="30" t="s">
        <v>11</v>
      </c>
      <c r="H21" s="30" t="s">
        <v>12</v>
      </c>
      <c r="I21" s="30" t="s">
        <v>13</v>
      </c>
      <c r="J21" s="30" t="s">
        <v>14</v>
      </c>
      <c r="K21" s="30" t="s">
        <v>15</v>
      </c>
      <c r="L21" s="30" t="s">
        <v>16</v>
      </c>
      <c r="M21" s="30" t="s">
        <v>10</v>
      </c>
      <c r="N21" s="30" t="s">
        <v>11</v>
      </c>
      <c r="O21" s="30" t="s">
        <v>12</v>
      </c>
      <c r="P21" s="30" t="s">
        <v>13</v>
      </c>
      <c r="Q21" s="30" t="s">
        <v>14</v>
      </c>
      <c r="R21" s="30" t="s">
        <v>15</v>
      </c>
      <c r="S21" s="30" t="s">
        <v>16</v>
      </c>
      <c r="T21" s="30" t="s">
        <v>10</v>
      </c>
      <c r="U21" s="30" t="s">
        <v>11</v>
      </c>
      <c r="V21" s="30" t="s">
        <v>12</v>
      </c>
      <c r="W21" s="30" t="s">
        <v>13</v>
      </c>
      <c r="X21" s="30" t="s">
        <v>14</v>
      </c>
      <c r="Y21" s="30" t="s">
        <v>15</v>
      </c>
      <c r="Z21" s="30" t="s">
        <v>16</v>
      </c>
      <c r="AA21" s="30" t="s">
        <v>10</v>
      </c>
      <c r="AB21" s="30" t="s">
        <v>11</v>
      </c>
      <c r="AC21" s="30" t="s">
        <v>12</v>
      </c>
      <c r="AD21" s="30" t="s">
        <v>13</v>
      </c>
      <c r="AE21" s="30" t="s">
        <v>14</v>
      </c>
      <c r="AF21" s="30" t="s">
        <v>15</v>
      </c>
      <c r="AG21" s="30" t="s">
        <v>16</v>
      </c>
      <c r="AH21" s="30" t="s">
        <v>10</v>
      </c>
      <c r="AI21" s="30" t="s">
        <v>11</v>
      </c>
      <c r="AJ21" s="312"/>
      <c r="AK21" s="312"/>
      <c r="AL21" s="312"/>
    </row>
    <row r="22" spans="1:38" s="10" customFormat="1" ht="26.25" customHeight="1">
      <c r="A22" s="13">
        <v>422398</v>
      </c>
      <c r="B22" s="14" t="s">
        <v>58</v>
      </c>
      <c r="C22" s="313" t="s">
        <v>40</v>
      </c>
      <c r="D22" s="314"/>
      <c r="E22" s="16" t="s">
        <v>59</v>
      </c>
      <c r="F22" s="33" t="s">
        <v>17</v>
      </c>
      <c r="G22" s="33" t="s">
        <v>17</v>
      </c>
      <c r="H22" s="34"/>
      <c r="I22" s="33" t="s">
        <v>17</v>
      </c>
      <c r="J22" s="34"/>
      <c r="K22" s="34" t="s">
        <v>17</v>
      </c>
      <c r="L22" s="33" t="s">
        <v>17</v>
      </c>
      <c r="M22" s="33"/>
      <c r="N22" s="33" t="s">
        <v>17</v>
      </c>
      <c r="O22" s="33" t="s">
        <v>17</v>
      </c>
      <c r="P22" s="34"/>
      <c r="Q22" s="34" t="s">
        <v>17</v>
      </c>
      <c r="R22" s="34"/>
      <c r="S22" s="33" t="s">
        <v>17</v>
      </c>
      <c r="T22" s="33" t="s">
        <v>17</v>
      </c>
      <c r="U22" s="33"/>
      <c r="V22" s="33" t="s">
        <v>17</v>
      </c>
      <c r="W22" s="33" t="s">
        <v>17</v>
      </c>
      <c r="X22" s="34"/>
      <c r="Y22" s="34" t="s">
        <v>17</v>
      </c>
      <c r="Z22" s="33" t="s">
        <v>17</v>
      </c>
      <c r="AA22" s="33" t="s">
        <v>17</v>
      </c>
      <c r="AB22" s="33" t="s">
        <v>17</v>
      </c>
      <c r="AC22" s="33" t="s">
        <v>17</v>
      </c>
      <c r="AD22" s="33"/>
      <c r="AE22" s="34"/>
      <c r="AF22" s="34"/>
      <c r="AG22" s="33" t="s">
        <v>17</v>
      </c>
      <c r="AH22" s="33" t="s">
        <v>17</v>
      </c>
      <c r="AI22" s="33" t="s">
        <v>17</v>
      </c>
      <c r="AJ22" s="24"/>
      <c r="AK22" s="24"/>
      <c r="AL22" s="24"/>
    </row>
    <row r="23" spans="1:38" s="10" customFormat="1" ht="26.25" customHeight="1">
      <c r="A23" s="13">
        <v>422983</v>
      </c>
      <c r="B23" s="14" t="s">
        <v>60</v>
      </c>
      <c r="C23" s="313" t="s">
        <v>40</v>
      </c>
      <c r="D23" s="314"/>
      <c r="E23" s="16" t="s">
        <v>59</v>
      </c>
      <c r="F23" s="33" t="s">
        <v>61</v>
      </c>
      <c r="G23" s="33"/>
      <c r="H23" s="34"/>
      <c r="I23" s="33" t="s">
        <v>61</v>
      </c>
      <c r="J23" s="34"/>
      <c r="K23" s="34"/>
      <c r="L23" s="33" t="s">
        <v>61</v>
      </c>
      <c r="M23" s="33"/>
      <c r="N23" s="33"/>
      <c r="O23" s="33" t="s">
        <v>61</v>
      </c>
      <c r="P23" s="34"/>
      <c r="Q23" s="34"/>
      <c r="R23" s="34" t="s">
        <v>61</v>
      </c>
      <c r="S23" s="33"/>
      <c r="T23" s="33" t="s">
        <v>61</v>
      </c>
      <c r="U23" s="33"/>
      <c r="V23" s="33"/>
      <c r="W23" s="33" t="s">
        <v>61</v>
      </c>
      <c r="X23" s="34"/>
      <c r="Y23" s="34" t="s">
        <v>61</v>
      </c>
      <c r="Z23" s="33"/>
      <c r="AA23" s="33" t="s">
        <v>61</v>
      </c>
      <c r="AB23" s="33"/>
      <c r="AC23" s="33"/>
      <c r="AD23" s="33"/>
      <c r="AE23" s="34"/>
      <c r="AF23" s="34"/>
      <c r="AG23" s="33" t="s">
        <v>61</v>
      </c>
      <c r="AH23" s="33"/>
      <c r="AI23" s="33"/>
      <c r="AJ23" s="24"/>
      <c r="AK23" s="24"/>
      <c r="AL23" s="24"/>
    </row>
    <row r="24" spans="1:38" s="10" customFormat="1" ht="26.25" customHeight="1">
      <c r="A24" s="13">
        <v>422754</v>
      </c>
      <c r="B24" s="14" t="s">
        <v>62</v>
      </c>
      <c r="C24" s="313" t="s">
        <v>40</v>
      </c>
      <c r="D24" s="314"/>
      <c r="E24" s="16" t="s">
        <v>59</v>
      </c>
      <c r="F24" s="33"/>
      <c r="G24" s="33" t="s">
        <v>61</v>
      </c>
      <c r="H24" s="34"/>
      <c r="I24" s="33"/>
      <c r="J24" s="34"/>
      <c r="K24" s="34" t="s">
        <v>61</v>
      </c>
      <c r="L24" s="33"/>
      <c r="M24" s="33"/>
      <c r="N24" s="33" t="s">
        <v>61</v>
      </c>
      <c r="O24" s="33"/>
      <c r="P24" s="34"/>
      <c r="Q24" s="34" t="s">
        <v>61</v>
      </c>
      <c r="R24" s="34"/>
      <c r="S24" s="33" t="s">
        <v>61</v>
      </c>
      <c r="T24" s="33"/>
      <c r="U24" s="33"/>
      <c r="V24" s="33" t="s">
        <v>61</v>
      </c>
      <c r="W24" s="33"/>
      <c r="X24" s="34" t="s">
        <v>61</v>
      </c>
      <c r="Y24" s="34"/>
      <c r="Z24" s="33" t="s">
        <v>61</v>
      </c>
      <c r="AA24" s="33"/>
      <c r="AB24" s="33"/>
      <c r="AC24" s="33" t="s">
        <v>61</v>
      </c>
      <c r="AD24" s="33"/>
      <c r="AE24" s="34"/>
      <c r="AF24" s="34"/>
      <c r="AG24" s="33"/>
      <c r="AH24" s="33"/>
      <c r="AI24" s="33" t="s">
        <v>61</v>
      </c>
      <c r="AJ24" s="24"/>
      <c r="AK24" s="24"/>
      <c r="AL24" s="24"/>
    </row>
    <row r="25" spans="1:38" s="10" customFormat="1" ht="26.25" customHeight="1">
      <c r="A25" s="7" t="s">
        <v>0</v>
      </c>
      <c r="B25" s="8" t="s">
        <v>1</v>
      </c>
      <c r="C25" s="7" t="s">
        <v>2</v>
      </c>
      <c r="D25" s="7" t="s">
        <v>3</v>
      </c>
      <c r="E25" s="311" t="s">
        <v>4</v>
      </c>
      <c r="F25" s="30">
        <v>1</v>
      </c>
      <c r="G25" s="30">
        <v>2</v>
      </c>
      <c r="H25" s="30">
        <v>3</v>
      </c>
      <c r="I25" s="30">
        <v>4</v>
      </c>
      <c r="J25" s="30">
        <v>5</v>
      </c>
      <c r="K25" s="30">
        <v>6</v>
      </c>
      <c r="L25" s="30">
        <v>7</v>
      </c>
      <c r="M25" s="30">
        <v>8</v>
      </c>
      <c r="N25" s="30">
        <v>9</v>
      </c>
      <c r="O25" s="30">
        <v>10</v>
      </c>
      <c r="P25" s="30">
        <v>11</v>
      </c>
      <c r="Q25" s="30">
        <v>12</v>
      </c>
      <c r="R25" s="30">
        <v>13</v>
      </c>
      <c r="S25" s="30">
        <v>14</v>
      </c>
      <c r="T25" s="30">
        <v>15</v>
      </c>
      <c r="U25" s="30">
        <v>16</v>
      </c>
      <c r="V25" s="30">
        <v>17</v>
      </c>
      <c r="W25" s="30">
        <v>18</v>
      </c>
      <c r="X25" s="30">
        <v>19</v>
      </c>
      <c r="Y25" s="30">
        <v>20</v>
      </c>
      <c r="Z25" s="30">
        <v>21</v>
      </c>
      <c r="AA25" s="30">
        <v>22</v>
      </c>
      <c r="AB25" s="30">
        <v>23</v>
      </c>
      <c r="AC25" s="30">
        <v>24</v>
      </c>
      <c r="AD25" s="30">
        <v>25</v>
      </c>
      <c r="AE25" s="30">
        <v>26</v>
      </c>
      <c r="AF25" s="30">
        <v>27</v>
      </c>
      <c r="AG25" s="30">
        <v>28</v>
      </c>
      <c r="AH25" s="30">
        <v>29</v>
      </c>
      <c r="AI25" s="30">
        <v>30</v>
      </c>
      <c r="AJ25" s="312" t="s">
        <v>5</v>
      </c>
      <c r="AK25" s="312" t="s">
        <v>6</v>
      </c>
      <c r="AL25" s="312" t="s">
        <v>7</v>
      </c>
    </row>
    <row r="26" spans="1:38" s="10" customFormat="1" ht="26.25" customHeight="1">
      <c r="A26" s="7"/>
      <c r="B26" s="8" t="s">
        <v>8</v>
      </c>
      <c r="C26" s="7" t="s">
        <v>9</v>
      </c>
      <c r="D26" s="7"/>
      <c r="E26" s="311"/>
      <c r="F26" s="30" t="s">
        <v>10</v>
      </c>
      <c r="G26" s="30" t="s">
        <v>11</v>
      </c>
      <c r="H26" s="30" t="s">
        <v>12</v>
      </c>
      <c r="I26" s="30" t="s">
        <v>13</v>
      </c>
      <c r="J26" s="30" t="s">
        <v>14</v>
      </c>
      <c r="K26" s="30" t="s">
        <v>15</v>
      </c>
      <c r="L26" s="30" t="s">
        <v>16</v>
      </c>
      <c r="M26" s="30" t="s">
        <v>10</v>
      </c>
      <c r="N26" s="30" t="s">
        <v>11</v>
      </c>
      <c r="O26" s="30" t="s">
        <v>12</v>
      </c>
      <c r="P26" s="30" t="s">
        <v>13</v>
      </c>
      <c r="Q26" s="30" t="s">
        <v>14</v>
      </c>
      <c r="R26" s="30" t="s">
        <v>15</v>
      </c>
      <c r="S26" s="30" t="s">
        <v>16</v>
      </c>
      <c r="T26" s="30" t="s">
        <v>10</v>
      </c>
      <c r="U26" s="30" t="s">
        <v>11</v>
      </c>
      <c r="V26" s="30" t="s">
        <v>12</v>
      </c>
      <c r="W26" s="30" t="s">
        <v>13</v>
      </c>
      <c r="X26" s="30" t="s">
        <v>14</v>
      </c>
      <c r="Y26" s="30" t="s">
        <v>15</v>
      </c>
      <c r="Z26" s="30" t="s">
        <v>16</v>
      </c>
      <c r="AA26" s="30" t="s">
        <v>10</v>
      </c>
      <c r="AB26" s="30" t="s">
        <v>11</v>
      </c>
      <c r="AC26" s="30" t="s">
        <v>12</v>
      </c>
      <c r="AD26" s="30" t="s">
        <v>13</v>
      </c>
      <c r="AE26" s="30" t="s">
        <v>14</v>
      </c>
      <c r="AF26" s="30" t="s">
        <v>15</v>
      </c>
      <c r="AG26" s="30" t="s">
        <v>16</v>
      </c>
      <c r="AH26" s="30" t="s">
        <v>10</v>
      </c>
      <c r="AI26" s="30" t="s">
        <v>11</v>
      </c>
      <c r="AJ26" s="312"/>
      <c r="AK26" s="312"/>
      <c r="AL26" s="312"/>
    </row>
    <row r="27" spans="1:38" s="10" customFormat="1" ht="26.25" customHeight="1">
      <c r="A27" s="15">
        <v>422770</v>
      </c>
      <c r="B27" s="14" t="s">
        <v>63</v>
      </c>
      <c r="C27" s="25">
        <v>177095</v>
      </c>
      <c r="D27" s="13"/>
      <c r="E27" s="16" t="s">
        <v>64</v>
      </c>
      <c r="F27" s="33" t="s">
        <v>55</v>
      </c>
      <c r="G27" s="33"/>
      <c r="H27" s="34"/>
      <c r="I27" s="33" t="s">
        <v>55</v>
      </c>
      <c r="J27" s="34" t="s">
        <v>55</v>
      </c>
      <c r="K27" s="34"/>
      <c r="L27" s="33" t="s">
        <v>55</v>
      </c>
      <c r="M27" s="33" t="s">
        <v>55</v>
      </c>
      <c r="N27" s="33"/>
      <c r="O27" s="33" t="s">
        <v>55</v>
      </c>
      <c r="P27" s="34"/>
      <c r="Q27" s="34"/>
      <c r="R27" s="34" t="s">
        <v>55</v>
      </c>
      <c r="S27" s="33"/>
      <c r="T27" s="33"/>
      <c r="U27" s="33" t="s">
        <v>54</v>
      </c>
      <c r="V27" s="33"/>
      <c r="W27" s="33"/>
      <c r="X27" s="34"/>
      <c r="Y27" s="34" t="s">
        <v>29</v>
      </c>
      <c r="Z27" s="33"/>
      <c r="AA27" s="33" t="s">
        <v>54</v>
      </c>
      <c r="AB27" s="33"/>
      <c r="AC27" s="33"/>
      <c r="AD27" s="33"/>
      <c r="AE27" s="34"/>
      <c r="AF27" s="34"/>
      <c r="AG27" s="33" t="s">
        <v>54</v>
      </c>
      <c r="AH27" s="33"/>
      <c r="AI27" s="33"/>
      <c r="AJ27" s="17">
        <v>114</v>
      </c>
      <c r="AK27" s="17">
        <f>AJ27+AL27</f>
        <v>114</v>
      </c>
      <c r="AL27" s="17"/>
    </row>
    <row r="28" spans="1:38" s="10" customFormat="1" ht="26.25" customHeight="1">
      <c r="A28" s="15">
        <v>139440</v>
      </c>
      <c r="B28" s="14" t="s">
        <v>65</v>
      </c>
      <c r="C28" s="26">
        <v>105875</v>
      </c>
      <c r="D28" s="27"/>
      <c r="E28" s="16" t="s">
        <v>64</v>
      </c>
      <c r="F28" s="33" t="s">
        <v>54</v>
      </c>
      <c r="G28" s="33"/>
      <c r="H28" s="34"/>
      <c r="I28" s="33" t="s">
        <v>54</v>
      </c>
      <c r="J28" s="34"/>
      <c r="K28" s="34"/>
      <c r="L28" s="33" t="s">
        <v>54</v>
      </c>
      <c r="M28" s="33"/>
      <c r="N28" s="33"/>
      <c r="O28" s="315" t="s">
        <v>66</v>
      </c>
      <c r="P28" s="316"/>
      <c r="Q28" s="316"/>
      <c r="R28" s="316"/>
      <c r="S28" s="316"/>
      <c r="T28" s="316"/>
      <c r="U28" s="316"/>
      <c r="V28" s="316"/>
      <c r="W28" s="316"/>
      <c r="X28" s="316"/>
      <c r="Y28" s="316"/>
      <c r="Z28" s="316"/>
      <c r="AA28" s="316"/>
      <c r="AB28" s="316"/>
      <c r="AC28" s="316"/>
      <c r="AD28" s="316"/>
      <c r="AE28" s="316"/>
      <c r="AF28" s="316"/>
      <c r="AG28" s="316"/>
      <c r="AH28" s="316"/>
      <c r="AI28" s="33"/>
      <c r="AJ28" s="17">
        <v>114</v>
      </c>
      <c r="AK28" s="17">
        <f>AJ28+AL28</f>
        <v>114</v>
      </c>
      <c r="AL28" s="17"/>
    </row>
    <row r="29" spans="1:38" s="10" customFormat="1" ht="26.25" customHeight="1">
      <c r="A29" s="7" t="s">
        <v>0</v>
      </c>
      <c r="B29" s="8" t="s">
        <v>1</v>
      </c>
      <c r="C29" s="7" t="s">
        <v>2</v>
      </c>
      <c r="D29" s="7" t="s">
        <v>3</v>
      </c>
      <c r="E29" s="311" t="s">
        <v>4</v>
      </c>
      <c r="F29" s="30">
        <v>1</v>
      </c>
      <c r="G29" s="30">
        <v>2</v>
      </c>
      <c r="H29" s="30">
        <v>3</v>
      </c>
      <c r="I29" s="30">
        <v>4</v>
      </c>
      <c r="J29" s="30">
        <v>5</v>
      </c>
      <c r="K29" s="30">
        <v>6</v>
      </c>
      <c r="L29" s="30">
        <v>7</v>
      </c>
      <c r="M29" s="30">
        <v>8</v>
      </c>
      <c r="N29" s="30">
        <v>9</v>
      </c>
      <c r="O29" s="30">
        <v>10</v>
      </c>
      <c r="P29" s="30">
        <v>11</v>
      </c>
      <c r="Q29" s="30">
        <v>12</v>
      </c>
      <c r="R29" s="30">
        <v>13</v>
      </c>
      <c r="S29" s="30">
        <v>14</v>
      </c>
      <c r="T29" s="30">
        <v>15</v>
      </c>
      <c r="U29" s="30">
        <v>16</v>
      </c>
      <c r="V29" s="30">
        <v>17</v>
      </c>
      <c r="W29" s="30">
        <v>18</v>
      </c>
      <c r="X29" s="30">
        <v>19</v>
      </c>
      <c r="Y29" s="30">
        <v>20</v>
      </c>
      <c r="Z29" s="30">
        <v>21</v>
      </c>
      <c r="AA29" s="30">
        <v>22</v>
      </c>
      <c r="AB29" s="30">
        <v>23</v>
      </c>
      <c r="AC29" s="30">
        <v>24</v>
      </c>
      <c r="AD29" s="30">
        <v>25</v>
      </c>
      <c r="AE29" s="30">
        <v>26</v>
      </c>
      <c r="AF29" s="30">
        <v>27</v>
      </c>
      <c r="AG29" s="30">
        <v>28</v>
      </c>
      <c r="AH29" s="30">
        <v>29</v>
      </c>
      <c r="AI29" s="30">
        <v>30</v>
      </c>
      <c r="AJ29" s="312" t="s">
        <v>5</v>
      </c>
      <c r="AK29" s="312" t="s">
        <v>6</v>
      </c>
      <c r="AL29" s="312" t="s">
        <v>7</v>
      </c>
    </row>
    <row r="30" spans="1:38" s="10" customFormat="1" ht="26.25" customHeight="1">
      <c r="A30" s="7"/>
      <c r="B30" s="8" t="s">
        <v>8</v>
      </c>
      <c r="C30" s="7" t="s">
        <v>9</v>
      </c>
      <c r="D30" s="7"/>
      <c r="E30" s="311"/>
      <c r="F30" s="30" t="s">
        <v>10</v>
      </c>
      <c r="G30" s="30" t="s">
        <v>11</v>
      </c>
      <c r="H30" s="30" t="s">
        <v>12</v>
      </c>
      <c r="I30" s="30" t="s">
        <v>13</v>
      </c>
      <c r="J30" s="30" t="s">
        <v>14</v>
      </c>
      <c r="K30" s="30" t="s">
        <v>15</v>
      </c>
      <c r="L30" s="30" t="s">
        <v>16</v>
      </c>
      <c r="M30" s="30" t="s">
        <v>10</v>
      </c>
      <c r="N30" s="30" t="s">
        <v>11</v>
      </c>
      <c r="O30" s="30" t="s">
        <v>12</v>
      </c>
      <c r="P30" s="30" t="s">
        <v>13</v>
      </c>
      <c r="Q30" s="30" t="s">
        <v>14</v>
      </c>
      <c r="R30" s="30" t="s">
        <v>15</v>
      </c>
      <c r="S30" s="30" t="s">
        <v>16</v>
      </c>
      <c r="T30" s="30" t="s">
        <v>10</v>
      </c>
      <c r="U30" s="30" t="s">
        <v>11</v>
      </c>
      <c r="V30" s="30" t="s">
        <v>12</v>
      </c>
      <c r="W30" s="30" t="s">
        <v>13</v>
      </c>
      <c r="X30" s="30" t="s">
        <v>14</v>
      </c>
      <c r="Y30" s="30" t="s">
        <v>15</v>
      </c>
      <c r="Z30" s="30" t="s">
        <v>16</v>
      </c>
      <c r="AA30" s="30" t="s">
        <v>10</v>
      </c>
      <c r="AB30" s="30" t="s">
        <v>11</v>
      </c>
      <c r="AC30" s="30" t="s">
        <v>12</v>
      </c>
      <c r="AD30" s="30" t="s">
        <v>13</v>
      </c>
      <c r="AE30" s="30" t="s">
        <v>14</v>
      </c>
      <c r="AF30" s="30" t="s">
        <v>15</v>
      </c>
      <c r="AG30" s="30" t="s">
        <v>16</v>
      </c>
      <c r="AH30" s="30" t="s">
        <v>10</v>
      </c>
      <c r="AI30" s="30" t="s">
        <v>11</v>
      </c>
      <c r="AJ30" s="312"/>
      <c r="AK30" s="312"/>
      <c r="AL30" s="312"/>
    </row>
    <row r="31" spans="1:38" s="10" customFormat="1" ht="26.25" customHeight="1">
      <c r="A31" s="15">
        <v>136123</v>
      </c>
      <c r="B31" s="14" t="s">
        <v>67</v>
      </c>
      <c r="C31" s="313" t="s">
        <v>40</v>
      </c>
      <c r="D31" s="314"/>
      <c r="E31" s="16" t="s">
        <v>64</v>
      </c>
      <c r="F31" s="33"/>
      <c r="G31" s="33" t="s">
        <v>29</v>
      </c>
      <c r="H31" s="34"/>
      <c r="I31" s="33"/>
      <c r="J31" s="34" t="s">
        <v>29</v>
      </c>
      <c r="K31" s="34"/>
      <c r="L31" s="33"/>
      <c r="M31" s="33" t="s">
        <v>29</v>
      </c>
      <c r="N31" s="33"/>
      <c r="O31" s="33"/>
      <c r="P31" s="34" t="s">
        <v>55</v>
      </c>
      <c r="Q31" s="34"/>
      <c r="R31" s="34"/>
      <c r="S31" s="33" t="s">
        <v>55</v>
      </c>
      <c r="T31" s="33" t="s">
        <v>54</v>
      </c>
      <c r="U31" s="33"/>
      <c r="V31" s="33" t="s">
        <v>54</v>
      </c>
      <c r="W31" s="33"/>
      <c r="X31" s="34" t="s">
        <v>54</v>
      </c>
      <c r="Y31" s="34" t="s">
        <v>54</v>
      </c>
      <c r="Z31" s="33"/>
      <c r="AA31" s="33"/>
      <c r="AB31" s="33" t="s">
        <v>54</v>
      </c>
      <c r="AC31" s="33"/>
      <c r="AD31" s="33" t="s">
        <v>54</v>
      </c>
      <c r="AE31" s="34" t="s">
        <v>54</v>
      </c>
      <c r="AF31" s="34"/>
      <c r="AG31" s="33"/>
      <c r="AH31" s="33" t="s">
        <v>54</v>
      </c>
      <c r="AI31" s="33"/>
      <c r="AJ31" s="17">
        <v>114</v>
      </c>
      <c r="AK31" s="17">
        <f>AJ31+AL31</f>
        <v>114</v>
      </c>
      <c r="AL31" s="17"/>
    </row>
    <row r="32" spans="1:38" s="10" customFormat="1" ht="26.25" customHeight="1">
      <c r="A32" s="15">
        <v>136158</v>
      </c>
      <c r="B32" s="14" t="s">
        <v>68</v>
      </c>
      <c r="C32" s="13"/>
      <c r="D32" s="13"/>
      <c r="E32" s="16" t="s">
        <v>64</v>
      </c>
      <c r="F32" s="33"/>
      <c r="G32" s="33" t="s">
        <v>54</v>
      </c>
      <c r="H32" s="34"/>
      <c r="I32" s="33"/>
      <c r="J32" s="34" t="s">
        <v>54</v>
      </c>
      <c r="K32" s="34"/>
      <c r="L32" s="33"/>
      <c r="M32" s="33" t="s">
        <v>54</v>
      </c>
      <c r="N32" s="33"/>
      <c r="O32" s="33"/>
      <c r="P32" s="34" t="s">
        <v>54</v>
      </c>
      <c r="Q32" s="34"/>
      <c r="R32" s="34"/>
      <c r="S32" s="33" t="s">
        <v>54</v>
      </c>
      <c r="T32" s="33"/>
      <c r="U32" s="33"/>
      <c r="V32" s="33" t="s">
        <v>55</v>
      </c>
      <c r="W32" s="33"/>
      <c r="X32" s="34"/>
      <c r="Y32" s="34" t="s">
        <v>55</v>
      </c>
      <c r="Z32" s="33"/>
      <c r="AA32" s="33"/>
      <c r="AB32" s="33" t="s">
        <v>55</v>
      </c>
      <c r="AC32" s="33"/>
      <c r="AD32" s="33"/>
      <c r="AE32" s="34" t="s">
        <v>55</v>
      </c>
      <c r="AF32" s="34"/>
      <c r="AG32" s="33"/>
      <c r="AH32" s="33" t="s">
        <v>55</v>
      </c>
      <c r="AI32" s="33"/>
      <c r="AJ32" s="17">
        <v>114</v>
      </c>
      <c r="AK32" s="17">
        <f>AJ32+AL32</f>
        <v>114</v>
      </c>
      <c r="AL32" s="17"/>
    </row>
    <row r="33" spans="1:190" s="10" customFormat="1" ht="26.25" customHeight="1">
      <c r="A33" s="7" t="s">
        <v>0</v>
      </c>
      <c r="B33" s="8" t="s">
        <v>1</v>
      </c>
      <c r="C33" s="7" t="s">
        <v>2</v>
      </c>
      <c r="D33" s="7" t="s">
        <v>3</v>
      </c>
      <c r="E33" s="311" t="s">
        <v>4</v>
      </c>
      <c r="F33" s="30">
        <v>1</v>
      </c>
      <c r="G33" s="30">
        <v>2</v>
      </c>
      <c r="H33" s="30">
        <v>3</v>
      </c>
      <c r="I33" s="30">
        <v>4</v>
      </c>
      <c r="J33" s="30">
        <v>5</v>
      </c>
      <c r="K33" s="30">
        <v>6</v>
      </c>
      <c r="L33" s="30">
        <v>7</v>
      </c>
      <c r="M33" s="30">
        <v>8</v>
      </c>
      <c r="N33" s="30">
        <v>9</v>
      </c>
      <c r="O33" s="30">
        <v>10</v>
      </c>
      <c r="P33" s="30">
        <v>11</v>
      </c>
      <c r="Q33" s="30">
        <v>12</v>
      </c>
      <c r="R33" s="30">
        <v>13</v>
      </c>
      <c r="S33" s="30">
        <v>14</v>
      </c>
      <c r="T33" s="30">
        <v>15</v>
      </c>
      <c r="U33" s="30">
        <v>16</v>
      </c>
      <c r="V33" s="30">
        <v>17</v>
      </c>
      <c r="W33" s="30">
        <v>18</v>
      </c>
      <c r="X33" s="30">
        <v>19</v>
      </c>
      <c r="Y33" s="30">
        <v>20</v>
      </c>
      <c r="Z33" s="30">
        <v>21</v>
      </c>
      <c r="AA33" s="30">
        <v>22</v>
      </c>
      <c r="AB33" s="30">
        <v>23</v>
      </c>
      <c r="AC33" s="30">
        <v>24</v>
      </c>
      <c r="AD33" s="30">
        <v>25</v>
      </c>
      <c r="AE33" s="30">
        <v>26</v>
      </c>
      <c r="AF33" s="30">
        <v>27</v>
      </c>
      <c r="AG33" s="30">
        <v>28</v>
      </c>
      <c r="AH33" s="30">
        <v>29</v>
      </c>
      <c r="AI33" s="30">
        <v>30</v>
      </c>
      <c r="AJ33" s="312" t="s">
        <v>5</v>
      </c>
      <c r="AK33" s="312" t="s">
        <v>6</v>
      </c>
      <c r="AL33" s="312" t="s">
        <v>7</v>
      </c>
    </row>
    <row r="34" spans="1:190" s="10" customFormat="1" ht="26.25" customHeight="1">
      <c r="A34" s="7"/>
      <c r="B34" s="8" t="s">
        <v>8</v>
      </c>
      <c r="C34" s="7" t="s">
        <v>9</v>
      </c>
      <c r="D34" s="7"/>
      <c r="E34" s="311"/>
      <c r="F34" s="30" t="s">
        <v>10</v>
      </c>
      <c r="G34" s="30" t="s">
        <v>11</v>
      </c>
      <c r="H34" s="30" t="s">
        <v>12</v>
      </c>
      <c r="I34" s="30" t="s">
        <v>13</v>
      </c>
      <c r="J34" s="30" t="s">
        <v>14</v>
      </c>
      <c r="K34" s="30" t="s">
        <v>15</v>
      </c>
      <c r="L34" s="30" t="s">
        <v>16</v>
      </c>
      <c r="M34" s="30" t="s">
        <v>10</v>
      </c>
      <c r="N34" s="30" t="s">
        <v>11</v>
      </c>
      <c r="O34" s="30" t="s">
        <v>12</v>
      </c>
      <c r="P34" s="30" t="s">
        <v>13</v>
      </c>
      <c r="Q34" s="30" t="s">
        <v>14</v>
      </c>
      <c r="R34" s="30" t="s">
        <v>15</v>
      </c>
      <c r="S34" s="30" t="s">
        <v>16</v>
      </c>
      <c r="T34" s="30" t="s">
        <v>10</v>
      </c>
      <c r="U34" s="30" t="s">
        <v>11</v>
      </c>
      <c r="V34" s="30" t="s">
        <v>12</v>
      </c>
      <c r="W34" s="30" t="s">
        <v>13</v>
      </c>
      <c r="X34" s="30" t="s">
        <v>14</v>
      </c>
      <c r="Y34" s="30" t="s">
        <v>15</v>
      </c>
      <c r="Z34" s="30" t="s">
        <v>16</v>
      </c>
      <c r="AA34" s="30" t="s">
        <v>10</v>
      </c>
      <c r="AB34" s="30" t="s">
        <v>11</v>
      </c>
      <c r="AC34" s="30" t="s">
        <v>12</v>
      </c>
      <c r="AD34" s="30" t="s">
        <v>13</v>
      </c>
      <c r="AE34" s="30" t="s">
        <v>14</v>
      </c>
      <c r="AF34" s="30" t="s">
        <v>15</v>
      </c>
      <c r="AG34" s="30" t="s">
        <v>16</v>
      </c>
      <c r="AH34" s="30" t="s">
        <v>10</v>
      </c>
      <c r="AI34" s="30" t="s">
        <v>11</v>
      </c>
      <c r="AJ34" s="312"/>
      <c r="AK34" s="312"/>
      <c r="AL34" s="312"/>
    </row>
    <row r="35" spans="1:190" s="10" customFormat="1" ht="26.25" customHeight="1">
      <c r="A35" s="13">
        <v>421103</v>
      </c>
      <c r="B35" s="14" t="s">
        <v>68</v>
      </c>
      <c r="C35" s="313" t="s">
        <v>40</v>
      </c>
      <c r="D35" s="314"/>
      <c r="E35" s="16" t="s">
        <v>64</v>
      </c>
      <c r="F35" s="33"/>
      <c r="G35" s="33"/>
      <c r="H35" s="34" t="s">
        <v>55</v>
      </c>
      <c r="I35" s="33"/>
      <c r="J35" s="34"/>
      <c r="K35" s="34" t="s">
        <v>55</v>
      </c>
      <c r="L35" s="33"/>
      <c r="M35" s="33"/>
      <c r="N35" s="33" t="s">
        <v>55</v>
      </c>
      <c r="O35" s="33"/>
      <c r="P35" s="34"/>
      <c r="Q35" s="34" t="s">
        <v>55</v>
      </c>
      <c r="R35" s="34"/>
      <c r="S35" s="33"/>
      <c r="T35" s="33" t="s">
        <v>55</v>
      </c>
      <c r="U35" s="33"/>
      <c r="V35" s="33"/>
      <c r="W35" s="33" t="s">
        <v>54</v>
      </c>
      <c r="X35" s="34"/>
      <c r="Y35" s="34"/>
      <c r="Z35" s="33" t="s">
        <v>54</v>
      </c>
      <c r="AA35" s="33"/>
      <c r="AB35" s="33"/>
      <c r="AC35" s="33" t="s">
        <v>54</v>
      </c>
      <c r="AD35" s="33"/>
      <c r="AE35" s="34"/>
      <c r="AF35" s="34" t="s">
        <v>54</v>
      </c>
      <c r="AG35" s="33"/>
      <c r="AH35" s="33"/>
      <c r="AI35" s="33" t="s">
        <v>54</v>
      </c>
      <c r="AJ35" s="17">
        <v>114</v>
      </c>
      <c r="AK35" s="17">
        <f>AJ35+AL35</f>
        <v>114</v>
      </c>
      <c r="AL35" s="17"/>
    </row>
    <row r="36" spans="1:190" s="10" customFormat="1" ht="26.25" customHeight="1">
      <c r="A36" s="15"/>
      <c r="B36" s="14" t="s">
        <v>69</v>
      </c>
      <c r="C36" s="313" t="s">
        <v>40</v>
      </c>
      <c r="D36" s="314"/>
      <c r="E36" s="16" t="s">
        <v>64</v>
      </c>
      <c r="F36" s="33"/>
      <c r="G36" s="33" t="s">
        <v>55</v>
      </c>
      <c r="H36" s="34" t="s">
        <v>54</v>
      </c>
      <c r="I36" s="33"/>
      <c r="J36" s="34"/>
      <c r="K36" s="34" t="s">
        <v>54</v>
      </c>
      <c r="L36" s="33"/>
      <c r="M36" s="33"/>
      <c r="N36" s="33" t="s">
        <v>54</v>
      </c>
      <c r="O36" s="33"/>
      <c r="P36" s="34"/>
      <c r="Q36" s="34"/>
      <c r="R36" s="34" t="s">
        <v>54</v>
      </c>
      <c r="S36" s="33"/>
      <c r="T36" s="33" t="s">
        <v>29</v>
      </c>
      <c r="U36" s="33"/>
      <c r="V36" s="33"/>
      <c r="W36" s="33" t="s">
        <v>55</v>
      </c>
      <c r="X36" s="34"/>
      <c r="Y36" s="34"/>
      <c r="Z36" s="33" t="s">
        <v>55</v>
      </c>
      <c r="AA36" s="33"/>
      <c r="AB36" s="33"/>
      <c r="AC36" s="33" t="s">
        <v>55</v>
      </c>
      <c r="AD36" s="33"/>
      <c r="AE36" s="34"/>
      <c r="AF36" s="34" t="s">
        <v>55</v>
      </c>
      <c r="AG36" s="33"/>
      <c r="AH36" s="33"/>
      <c r="AI36" s="33" t="s">
        <v>55</v>
      </c>
      <c r="AJ36" s="17">
        <v>114</v>
      </c>
      <c r="AK36" s="17">
        <f>AJ36+AL36</f>
        <v>114</v>
      </c>
      <c r="AL36" s="17"/>
    </row>
    <row r="37" spans="1:190" s="28" customForma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row>
    <row r="47" spans="1:190">
      <c r="Q47" s="20" t="s">
        <v>70</v>
      </c>
    </row>
  </sheetData>
  <protectedRanges>
    <protectedRange sqref="H6 K6 T6 W6 Z6 Q6 N6 K16 T16 W16 Z16 Q16 N16 AC16 G24 J24 AC6 H22:H23 K22:K23 T22:T23 W22:W23 Z22:Z23 S24 AC22:AC23 N22:N23 I18 L18 O18 R18 U18 X18 AA18 AD18 H8 T8 Z8 Q8 N8 AC8 AI7 V24 H12:H13 Y24 K12:K13 T12:T13 W12:W13 Z12:Z13 Q12:Q13 N12:N13 AC12:AC13 H16 K19 N19 Q19 T19 W19 Z19 AG18:AG19 AB24 M24 I28 I7 H18:H19 X27 J32 Y31 K36 Z35" name="Intervalo1_1_2"/>
  </protectedRanges>
  <mergeCells count="44">
    <mergeCell ref="AK9:AK10"/>
    <mergeCell ref="AL9:AL10"/>
    <mergeCell ref="A1:AI3"/>
    <mergeCell ref="E4:E5"/>
    <mergeCell ref="AJ4:AJ5"/>
    <mergeCell ref="AK4:AK5"/>
    <mergeCell ref="AL4:AL5"/>
    <mergeCell ref="F6:AI6"/>
    <mergeCell ref="F16:AI16"/>
    <mergeCell ref="C7:D7"/>
    <mergeCell ref="C8:D8"/>
    <mergeCell ref="E9:E10"/>
    <mergeCell ref="AJ9:AJ10"/>
    <mergeCell ref="C13:D13"/>
    <mergeCell ref="E14:E15"/>
    <mergeCell ref="AJ14:AJ15"/>
    <mergeCell ref="AK14:AK15"/>
    <mergeCell ref="AL14:AL15"/>
    <mergeCell ref="C17:D17"/>
    <mergeCell ref="C18:D18"/>
    <mergeCell ref="C19:D19"/>
    <mergeCell ref="E20:E21"/>
    <mergeCell ref="AJ20:AJ21"/>
    <mergeCell ref="AL29:AL30"/>
    <mergeCell ref="C31:D31"/>
    <mergeCell ref="AL20:AL21"/>
    <mergeCell ref="C22:D22"/>
    <mergeCell ref="C23:D23"/>
    <mergeCell ref="C24:D24"/>
    <mergeCell ref="E25:E26"/>
    <mergeCell ref="AJ25:AJ26"/>
    <mergeCell ref="AK25:AK26"/>
    <mergeCell ref="AL25:AL26"/>
    <mergeCell ref="AK20:AK21"/>
    <mergeCell ref="C36:D36"/>
    <mergeCell ref="O28:AH28"/>
    <mergeCell ref="E29:E30"/>
    <mergeCell ref="AJ29:AJ30"/>
    <mergeCell ref="AK29:AK30"/>
    <mergeCell ref="E33:E34"/>
    <mergeCell ref="AJ33:AJ34"/>
    <mergeCell ref="AK33:AK34"/>
    <mergeCell ref="AL33:AL34"/>
    <mergeCell ref="C35:D35"/>
  </mergeCells>
  <pageMargins left="0.511811024" right="0.511811024" top="0.78740157499999996" bottom="0.78740157499999996" header="0.31496062000000002" footer="0.31496062000000002"/>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65"/>
  <sheetViews>
    <sheetView zoomScale="60" zoomScaleNormal="60" workbookViewId="0">
      <selection sqref="A1:AK1"/>
    </sheetView>
  </sheetViews>
  <sheetFormatPr defaultColWidth="31" defaultRowHeight="15"/>
  <cols>
    <col min="1" max="1" width="15.7109375" style="20" customWidth="1"/>
    <col min="2" max="2" width="48.140625" style="20" customWidth="1"/>
    <col min="3" max="3" width="20.42578125" style="37" customWidth="1"/>
    <col min="4" max="4" width="18.5703125" style="29" customWidth="1"/>
    <col min="5" max="34" width="5.7109375" style="20" customWidth="1"/>
    <col min="35" max="37" width="5.7109375" style="50" customWidth="1"/>
    <col min="38" max="215" width="31" style="20"/>
  </cols>
  <sheetData>
    <row r="1" spans="1:214" s="38" customFormat="1" ht="21" customHeight="1">
      <c r="A1" s="330" t="s">
        <v>479</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2"/>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row>
    <row r="2" spans="1:214" s="39" customFormat="1" ht="21" customHeight="1">
      <c r="A2" s="333" t="s">
        <v>71</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5"/>
    </row>
    <row r="3" spans="1:214" s="39" customFormat="1" ht="21" customHeight="1">
      <c r="A3" s="336" t="s">
        <v>72</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8"/>
    </row>
    <row r="4" spans="1:214" s="6" customFormat="1" ht="20.25" customHeight="1">
      <c r="A4" s="40" t="s">
        <v>73</v>
      </c>
      <c r="B4" s="58" t="s">
        <v>1</v>
      </c>
      <c r="C4" s="58" t="s">
        <v>74</v>
      </c>
      <c r="D4" s="339" t="s">
        <v>4</v>
      </c>
      <c r="E4" s="30">
        <v>1</v>
      </c>
      <c r="F4" s="30">
        <v>2</v>
      </c>
      <c r="G4" s="30">
        <v>3</v>
      </c>
      <c r="H4" s="30">
        <v>4</v>
      </c>
      <c r="I4" s="30">
        <v>5</v>
      </c>
      <c r="J4" s="30">
        <v>6</v>
      </c>
      <c r="K4" s="30">
        <v>7</v>
      </c>
      <c r="L4" s="30">
        <v>8</v>
      </c>
      <c r="M4" s="30">
        <v>9</v>
      </c>
      <c r="N4" s="30">
        <v>10</v>
      </c>
      <c r="O4" s="30">
        <v>11</v>
      </c>
      <c r="P4" s="30">
        <v>12</v>
      </c>
      <c r="Q4" s="30">
        <v>13</v>
      </c>
      <c r="R4" s="30">
        <v>14</v>
      </c>
      <c r="S4" s="30">
        <v>15</v>
      </c>
      <c r="T4" s="30">
        <v>16</v>
      </c>
      <c r="U4" s="30">
        <v>17</v>
      </c>
      <c r="V4" s="30">
        <v>18</v>
      </c>
      <c r="W4" s="30">
        <v>19</v>
      </c>
      <c r="X4" s="30">
        <v>20</v>
      </c>
      <c r="Y4" s="30">
        <v>21</v>
      </c>
      <c r="Z4" s="30">
        <v>22</v>
      </c>
      <c r="AA4" s="30">
        <v>23</v>
      </c>
      <c r="AB4" s="30">
        <v>24</v>
      </c>
      <c r="AC4" s="30">
        <v>25</v>
      </c>
      <c r="AD4" s="30">
        <v>26</v>
      </c>
      <c r="AE4" s="30">
        <v>27</v>
      </c>
      <c r="AF4" s="30">
        <v>28</v>
      </c>
      <c r="AG4" s="30">
        <v>29</v>
      </c>
      <c r="AH4" s="30">
        <v>30</v>
      </c>
      <c r="AI4" s="326" t="s">
        <v>5</v>
      </c>
      <c r="AJ4" s="321" t="s">
        <v>6</v>
      </c>
      <c r="AK4" s="321" t="s">
        <v>7</v>
      </c>
    </row>
    <row r="5" spans="1:214" s="6" customFormat="1" ht="20.25" customHeight="1">
      <c r="A5" s="41"/>
      <c r="B5" s="58" t="s">
        <v>75</v>
      </c>
      <c r="C5" s="58" t="s">
        <v>9</v>
      </c>
      <c r="D5" s="340"/>
      <c r="E5" s="30" t="s">
        <v>10</v>
      </c>
      <c r="F5" s="30" t="s">
        <v>11</v>
      </c>
      <c r="G5" s="30" t="s">
        <v>12</v>
      </c>
      <c r="H5" s="30" t="s">
        <v>13</v>
      </c>
      <c r="I5" s="30" t="s">
        <v>14</v>
      </c>
      <c r="J5" s="30" t="s">
        <v>15</v>
      </c>
      <c r="K5" s="30" t="s">
        <v>16</v>
      </c>
      <c r="L5" s="30" t="s">
        <v>10</v>
      </c>
      <c r="M5" s="30" t="s">
        <v>11</v>
      </c>
      <c r="N5" s="30" t="s">
        <v>12</v>
      </c>
      <c r="O5" s="30" t="s">
        <v>13</v>
      </c>
      <c r="P5" s="30" t="s">
        <v>14</v>
      </c>
      <c r="Q5" s="30" t="s">
        <v>15</v>
      </c>
      <c r="R5" s="30" t="s">
        <v>16</v>
      </c>
      <c r="S5" s="30" t="s">
        <v>10</v>
      </c>
      <c r="T5" s="30" t="s">
        <v>11</v>
      </c>
      <c r="U5" s="30" t="s">
        <v>12</v>
      </c>
      <c r="V5" s="30" t="s">
        <v>13</v>
      </c>
      <c r="W5" s="30" t="s">
        <v>14</v>
      </c>
      <c r="X5" s="30" t="s">
        <v>15</v>
      </c>
      <c r="Y5" s="30" t="s">
        <v>16</v>
      </c>
      <c r="Z5" s="30" t="s">
        <v>10</v>
      </c>
      <c r="AA5" s="30" t="s">
        <v>11</v>
      </c>
      <c r="AB5" s="30" t="s">
        <v>12</v>
      </c>
      <c r="AC5" s="30" t="s">
        <v>13</v>
      </c>
      <c r="AD5" s="30" t="s">
        <v>14</v>
      </c>
      <c r="AE5" s="30" t="s">
        <v>15</v>
      </c>
      <c r="AF5" s="30" t="s">
        <v>16</v>
      </c>
      <c r="AG5" s="30" t="s">
        <v>10</v>
      </c>
      <c r="AH5" s="30" t="s">
        <v>11</v>
      </c>
      <c r="AI5" s="327"/>
      <c r="AJ5" s="322"/>
      <c r="AK5" s="322"/>
    </row>
    <row r="6" spans="1:214" s="6" customFormat="1" ht="20.25" customHeight="1">
      <c r="A6" s="43" t="s">
        <v>76</v>
      </c>
      <c r="B6" s="43" t="s">
        <v>77</v>
      </c>
      <c r="C6" s="42">
        <v>527630</v>
      </c>
      <c r="D6" s="44" t="s">
        <v>78</v>
      </c>
      <c r="E6" s="33" t="s">
        <v>24</v>
      </c>
      <c r="F6" s="33"/>
      <c r="G6" s="51"/>
      <c r="H6" s="33" t="s">
        <v>24</v>
      </c>
      <c r="I6" s="52"/>
      <c r="J6" s="52"/>
      <c r="K6" s="33" t="s">
        <v>24</v>
      </c>
      <c r="L6" s="33"/>
      <c r="M6" s="33"/>
      <c r="N6" s="33" t="s">
        <v>24</v>
      </c>
      <c r="O6" s="52"/>
      <c r="P6" s="52"/>
      <c r="Q6" s="52" t="s">
        <v>24</v>
      </c>
      <c r="R6" s="33"/>
      <c r="S6" s="33"/>
      <c r="T6" s="33" t="s">
        <v>24</v>
      </c>
      <c r="U6" s="33"/>
      <c r="V6" s="33"/>
      <c r="W6" s="52" t="s">
        <v>24</v>
      </c>
      <c r="X6" s="52"/>
      <c r="Y6" s="33"/>
      <c r="Z6" s="33" t="s">
        <v>24</v>
      </c>
      <c r="AA6" s="33"/>
      <c r="AB6" s="33"/>
      <c r="AC6" s="33" t="s">
        <v>24</v>
      </c>
      <c r="AD6" s="52"/>
      <c r="AE6" s="52"/>
      <c r="AF6" s="33" t="s">
        <v>24</v>
      </c>
      <c r="AG6" s="33"/>
      <c r="AH6" s="33"/>
      <c r="AI6" s="53">
        <v>42</v>
      </c>
      <c r="AJ6" s="54">
        <v>120</v>
      </c>
      <c r="AK6" s="54">
        <v>78</v>
      </c>
    </row>
    <row r="7" spans="1:214" s="6" customFormat="1" ht="20.25" customHeight="1">
      <c r="A7" s="43" t="s">
        <v>79</v>
      </c>
      <c r="B7" s="45" t="s">
        <v>80</v>
      </c>
      <c r="C7" s="42">
        <v>6024458</v>
      </c>
      <c r="D7" s="44" t="s">
        <v>78</v>
      </c>
      <c r="E7" s="315" t="s">
        <v>81</v>
      </c>
      <c r="F7" s="316"/>
      <c r="G7" s="316"/>
      <c r="H7" s="316"/>
      <c r="I7" s="323"/>
      <c r="J7" s="52"/>
      <c r="K7" s="33" t="s">
        <v>24</v>
      </c>
      <c r="L7" s="33"/>
      <c r="M7" s="55" t="s">
        <v>82</v>
      </c>
      <c r="N7" s="33" t="s">
        <v>24</v>
      </c>
      <c r="O7" s="52" t="s">
        <v>82</v>
      </c>
      <c r="P7" s="52"/>
      <c r="Q7" s="52" t="s">
        <v>24</v>
      </c>
      <c r="R7" s="33"/>
      <c r="S7" s="55" t="s">
        <v>24</v>
      </c>
      <c r="T7" s="33" t="s">
        <v>24</v>
      </c>
      <c r="U7" s="55" t="s">
        <v>82</v>
      </c>
      <c r="V7" s="33"/>
      <c r="W7" s="52" t="s">
        <v>24</v>
      </c>
      <c r="X7" s="52"/>
      <c r="Y7" s="33"/>
      <c r="Z7" s="33" t="s">
        <v>24</v>
      </c>
      <c r="AA7" s="33"/>
      <c r="AB7" s="55" t="s">
        <v>24</v>
      </c>
      <c r="AC7" s="33" t="s">
        <v>24</v>
      </c>
      <c r="AD7" s="52"/>
      <c r="AE7" s="52"/>
      <c r="AF7" s="33" t="s">
        <v>24</v>
      </c>
      <c r="AG7" s="55" t="s">
        <v>24</v>
      </c>
      <c r="AH7" s="33"/>
      <c r="AI7" s="53">
        <v>120</v>
      </c>
      <c r="AJ7" s="54">
        <v>150</v>
      </c>
      <c r="AK7" s="54">
        <v>30</v>
      </c>
    </row>
    <row r="8" spans="1:214" s="6" customFormat="1" ht="20.25" customHeight="1">
      <c r="A8" s="43"/>
      <c r="B8" s="43" t="s">
        <v>83</v>
      </c>
      <c r="C8" s="42" t="s">
        <v>40</v>
      </c>
      <c r="D8" s="44" t="s">
        <v>78</v>
      </c>
      <c r="E8" s="33"/>
      <c r="F8" s="33" t="s">
        <v>24</v>
      </c>
      <c r="G8" s="52"/>
      <c r="H8" s="33" t="s">
        <v>24</v>
      </c>
      <c r="I8" s="52"/>
      <c r="J8" s="52"/>
      <c r="K8" s="33"/>
      <c r="L8" s="33" t="s">
        <v>24</v>
      </c>
      <c r="M8" s="33"/>
      <c r="N8" s="33" t="s">
        <v>24</v>
      </c>
      <c r="O8" s="52"/>
      <c r="P8" s="52" t="s">
        <v>24</v>
      </c>
      <c r="Q8" s="52"/>
      <c r="R8" s="33"/>
      <c r="S8" s="33"/>
      <c r="T8" s="33" t="s">
        <v>24</v>
      </c>
      <c r="U8" s="33"/>
      <c r="V8" s="33"/>
      <c r="W8" s="52"/>
      <c r="X8" s="52" t="s">
        <v>24</v>
      </c>
      <c r="Y8" s="33"/>
      <c r="Z8" s="33" t="s">
        <v>24</v>
      </c>
      <c r="AA8" s="33"/>
      <c r="AB8" s="33" t="s">
        <v>24</v>
      </c>
      <c r="AC8" s="33"/>
      <c r="AD8" s="52"/>
      <c r="AE8" s="52"/>
      <c r="AF8" s="33" t="s">
        <v>24</v>
      </c>
      <c r="AG8" s="33"/>
      <c r="AH8" s="33"/>
      <c r="AI8" s="53"/>
      <c r="AJ8" s="54"/>
      <c r="AK8" s="54"/>
    </row>
    <row r="9" spans="1:214" s="6" customFormat="1" ht="20.25" customHeight="1">
      <c r="A9" s="43" t="s">
        <v>84</v>
      </c>
      <c r="B9" s="45" t="s">
        <v>85</v>
      </c>
      <c r="C9" s="42">
        <v>491240</v>
      </c>
      <c r="D9" s="44" t="s">
        <v>78</v>
      </c>
      <c r="E9" s="33" t="s">
        <v>24</v>
      </c>
      <c r="F9" s="33"/>
      <c r="G9" s="52"/>
      <c r="H9" s="33" t="s">
        <v>24</v>
      </c>
      <c r="I9" s="52"/>
      <c r="J9" s="52"/>
      <c r="K9" s="33" t="s">
        <v>24</v>
      </c>
      <c r="L9" s="33"/>
      <c r="M9" s="33"/>
      <c r="N9" s="33" t="s">
        <v>24</v>
      </c>
      <c r="O9" s="52"/>
      <c r="P9" s="52"/>
      <c r="Q9" s="52" t="s">
        <v>24</v>
      </c>
      <c r="R9" s="33"/>
      <c r="S9" s="33"/>
      <c r="T9" s="33" t="s">
        <v>24</v>
      </c>
      <c r="U9" s="33"/>
      <c r="V9" s="33"/>
      <c r="W9" s="52" t="s">
        <v>24</v>
      </c>
      <c r="X9" s="52"/>
      <c r="Y9" s="33"/>
      <c r="Z9" s="33" t="s">
        <v>24</v>
      </c>
      <c r="AA9" s="33"/>
      <c r="AB9" s="33"/>
      <c r="AC9" s="33" t="s">
        <v>24</v>
      </c>
      <c r="AD9" s="52"/>
      <c r="AE9" s="52"/>
      <c r="AF9" s="33" t="s">
        <v>24</v>
      </c>
      <c r="AG9" s="33"/>
      <c r="AH9" s="33"/>
      <c r="AI9" s="53">
        <v>120</v>
      </c>
      <c r="AJ9" s="54">
        <v>120</v>
      </c>
      <c r="AK9" s="54">
        <v>0</v>
      </c>
    </row>
    <row r="10" spans="1:214" s="6" customFormat="1" ht="20.25" customHeight="1">
      <c r="A10" s="43" t="s">
        <v>86</v>
      </c>
      <c r="B10" s="45" t="s">
        <v>87</v>
      </c>
      <c r="C10" s="42">
        <v>727347</v>
      </c>
      <c r="D10" s="44" t="s">
        <v>78</v>
      </c>
      <c r="E10" s="33" t="s">
        <v>24</v>
      </c>
      <c r="F10" s="33"/>
      <c r="G10" s="52"/>
      <c r="H10" s="33" t="s">
        <v>24</v>
      </c>
      <c r="I10" s="55" t="s">
        <v>24</v>
      </c>
      <c r="J10" s="52"/>
      <c r="K10" s="33" t="s">
        <v>24</v>
      </c>
      <c r="L10" s="33"/>
      <c r="M10" s="33"/>
      <c r="N10" s="33" t="s">
        <v>24</v>
      </c>
      <c r="O10" s="52"/>
      <c r="P10" s="52"/>
      <c r="Q10" s="52" t="s">
        <v>24</v>
      </c>
      <c r="R10" s="33"/>
      <c r="S10" s="33"/>
      <c r="T10" s="33" t="s">
        <v>24</v>
      </c>
      <c r="U10" s="33"/>
      <c r="V10" s="33"/>
      <c r="W10" s="52" t="s">
        <v>24</v>
      </c>
      <c r="X10" s="52"/>
      <c r="Y10" s="33"/>
      <c r="Z10" s="33" t="s">
        <v>24</v>
      </c>
      <c r="AA10" s="33"/>
      <c r="AB10" s="33"/>
      <c r="AC10" s="33" t="s">
        <v>24</v>
      </c>
      <c r="AD10" s="52"/>
      <c r="AE10" s="55" t="s">
        <v>24</v>
      </c>
      <c r="AF10" s="33" t="s">
        <v>24</v>
      </c>
      <c r="AG10" s="33"/>
      <c r="AH10" s="55" t="s">
        <v>24</v>
      </c>
      <c r="AI10" s="53">
        <v>120</v>
      </c>
      <c r="AJ10" s="54">
        <v>156</v>
      </c>
      <c r="AK10" s="54">
        <v>36</v>
      </c>
    </row>
    <row r="11" spans="1:214" s="6" customFormat="1" ht="20.25" customHeight="1">
      <c r="A11" s="43" t="s">
        <v>88</v>
      </c>
      <c r="B11" s="45" t="s">
        <v>89</v>
      </c>
      <c r="C11" s="42">
        <v>193516</v>
      </c>
      <c r="D11" s="44" t="s">
        <v>78</v>
      </c>
      <c r="E11" s="33" t="s">
        <v>24</v>
      </c>
      <c r="F11" s="55" t="s">
        <v>82</v>
      </c>
      <c r="G11" s="52"/>
      <c r="H11" s="55" t="s">
        <v>82</v>
      </c>
      <c r="I11" s="52"/>
      <c r="J11" s="55" t="s">
        <v>24</v>
      </c>
      <c r="K11" s="33" t="s">
        <v>24</v>
      </c>
      <c r="L11" s="33"/>
      <c r="M11" s="33" t="s">
        <v>24</v>
      </c>
      <c r="N11" s="33" t="s">
        <v>24</v>
      </c>
      <c r="O11" s="52"/>
      <c r="P11" s="55" t="s">
        <v>82</v>
      </c>
      <c r="Q11" s="52" t="s">
        <v>24</v>
      </c>
      <c r="R11" s="55" t="s">
        <v>24</v>
      </c>
      <c r="S11" s="33"/>
      <c r="T11" s="33" t="s">
        <v>24</v>
      </c>
      <c r="U11" s="33"/>
      <c r="V11" s="33"/>
      <c r="W11" s="52" t="s">
        <v>24</v>
      </c>
      <c r="X11" s="55" t="s">
        <v>24</v>
      </c>
      <c r="Y11" s="55" t="s">
        <v>24</v>
      </c>
      <c r="Z11" s="33" t="s">
        <v>24</v>
      </c>
      <c r="AA11" s="33"/>
      <c r="AB11" s="55" t="s">
        <v>82</v>
      </c>
      <c r="AC11" s="33" t="s">
        <v>24</v>
      </c>
      <c r="AD11" s="55" t="s">
        <v>82</v>
      </c>
      <c r="AE11" s="55" t="s">
        <v>82</v>
      </c>
      <c r="AF11" s="33" t="s">
        <v>24</v>
      </c>
      <c r="AG11" s="33"/>
      <c r="AH11" s="55" t="s">
        <v>24</v>
      </c>
      <c r="AI11" s="53">
        <v>30</v>
      </c>
      <c r="AJ11" s="54">
        <v>216</v>
      </c>
      <c r="AK11" s="54">
        <v>186</v>
      </c>
    </row>
    <row r="12" spans="1:214" s="6" customFormat="1" ht="20.25" customHeight="1">
      <c r="A12" s="43" t="s">
        <v>90</v>
      </c>
      <c r="B12" s="45" t="s">
        <v>91</v>
      </c>
      <c r="C12" s="42">
        <v>388106</v>
      </c>
      <c r="D12" s="44" t="s">
        <v>78</v>
      </c>
      <c r="E12" s="33" t="s">
        <v>24</v>
      </c>
      <c r="F12" s="33"/>
      <c r="G12" s="52"/>
      <c r="H12" s="33" t="s">
        <v>24</v>
      </c>
      <c r="I12" s="52"/>
      <c r="J12" s="52"/>
      <c r="K12" s="33" t="s">
        <v>24</v>
      </c>
      <c r="L12" s="33"/>
      <c r="M12" s="33"/>
      <c r="N12" s="33" t="s">
        <v>24</v>
      </c>
      <c r="O12" s="52"/>
      <c r="P12" s="51"/>
      <c r="Q12" s="52" t="s">
        <v>24</v>
      </c>
      <c r="R12" s="33"/>
      <c r="S12" s="33"/>
      <c r="T12" s="33" t="s">
        <v>24</v>
      </c>
      <c r="U12" s="33"/>
      <c r="V12" s="33"/>
      <c r="W12" s="52" t="s">
        <v>24</v>
      </c>
      <c r="X12" s="52"/>
      <c r="Y12" s="33"/>
      <c r="Z12" s="33" t="s">
        <v>24</v>
      </c>
      <c r="AA12" s="33"/>
      <c r="AB12" s="33"/>
      <c r="AC12" s="33" t="s">
        <v>24</v>
      </c>
      <c r="AD12" s="52"/>
      <c r="AE12" s="52"/>
      <c r="AF12" s="33" t="s">
        <v>24</v>
      </c>
      <c r="AG12" s="33"/>
      <c r="AH12" s="33"/>
      <c r="AI12" s="53">
        <v>120</v>
      </c>
      <c r="AJ12" s="54">
        <v>120</v>
      </c>
      <c r="AK12" s="54">
        <v>0</v>
      </c>
    </row>
    <row r="13" spans="1:214" s="6" customFormat="1" ht="20.25" customHeight="1">
      <c r="A13" s="43" t="s">
        <v>92</v>
      </c>
      <c r="B13" s="45" t="s">
        <v>93</v>
      </c>
      <c r="C13" s="42" t="s">
        <v>94</v>
      </c>
      <c r="D13" s="44" t="s">
        <v>78</v>
      </c>
      <c r="E13" s="33" t="s">
        <v>24</v>
      </c>
      <c r="F13" s="55" t="s">
        <v>82</v>
      </c>
      <c r="G13" s="52"/>
      <c r="H13" s="33" t="s">
        <v>24</v>
      </c>
      <c r="I13" s="55" t="s">
        <v>24</v>
      </c>
      <c r="J13" s="52"/>
      <c r="K13" s="33" t="s">
        <v>24</v>
      </c>
      <c r="L13" s="33"/>
      <c r="M13" s="33"/>
      <c r="N13" s="33" t="s">
        <v>24</v>
      </c>
      <c r="O13" s="55" t="s">
        <v>24</v>
      </c>
      <c r="P13" s="55" t="s">
        <v>24</v>
      </c>
      <c r="Q13" s="52" t="s">
        <v>24</v>
      </c>
      <c r="R13" s="33"/>
      <c r="S13" s="33"/>
      <c r="T13" s="33" t="s">
        <v>24</v>
      </c>
      <c r="U13" s="33"/>
      <c r="V13" s="33"/>
      <c r="W13" s="52" t="s">
        <v>24</v>
      </c>
      <c r="X13" s="52"/>
      <c r="Y13" s="55" t="s">
        <v>24</v>
      </c>
      <c r="Z13" s="33" t="s">
        <v>24</v>
      </c>
      <c r="AA13" s="33"/>
      <c r="AB13" s="55" t="s">
        <v>82</v>
      </c>
      <c r="AC13" s="33" t="s">
        <v>24</v>
      </c>
      <c r="AD13" s="52"/>
      <c r="AE13" s="55" t="s">
        <v>24</v>
      </c>
      <c r="AF13" s="33" t="s">
        <v>24</v>
      </c>
      <c r="AG13" s="33"/>
      <c r="AH13" s="33"/>
      <c r="AI13" s="53">
        <v>120</v>
      </c>
      <c r="AJ13" s="54">
        <v>192</v>
      </c>
      <c r="AK13" s="54">
        <v>72</v>
      </c>
    </row>
    <row r="14" spans="1:214" s="6" customFormat="1" ht="20.25" customHeight="1">
      <c r="A14" s="43" t="s">
        <v>95</v>
      </c>
      <c r="B14" s="45" t="s">
        <v>96</v>
      </c>
      <c r="C14" s="42">
        <v>650059</v>
      </c>
      <c r="D14" s="44" t="s">
        <v>78</v>
      </c>
      <c r="E14" s="33" t="s">
        <v>24</v>
      </c>
      <c r="F14" s="33"/>
      <c r="G14" s="55" t="s">
        <v>82</v>
      </c>
      <c r="H14" s="33" t="s">
        <v>24</v>
      </c>
      <c r="I14" s="52"/>
      <c r="J14" s="52"/>
      <c r="K14" s="33" t="s">
        <v>24</v>
      </c>
      <c r="L14" s="33"/>
      <c r="M14" s="33"/>
      <c r="N14" s="33" t="s">
        <v>24</v>
      </c>
      <c r="O14" s="55" t="s">
        <v>82</v>
      </c>
      <c r="P14" s="52"/>
      <c r="Q14" s="52" t="s">
        <v>24</v>
      </c>
      <c r="R14" s="55" t="s">
        <v>82</v>
      </c>
      <c r="S14" s="55" t="s">
        <v>24</v>
      </c>
      <c r="T14" s="33" t="s">
        <v>24</v>
      </c>
      <c r="U14" s="55" t="s">
        <v>24</v>
      </c>
      <c r="V14" s="56"/>
      <c r="W14" s="52" t="s">
        <v>24</v>
      </c>
      <c r="X14" s="52"/>
      <c r="Y14" s="55" t="s">
        <v>82</v>
      </c>
      <c r="Z14" s="33" t="s">
        <v>24</v>
      </c>
      <c r="AA14" s="55" t="s">
        <v>82</v>
      </c>
      <c r="AB14" s="33"/>
      <c r="AC14" s="33" t="s">
        <v>24</v>
      </c>
      <c r="AD14" s="52"/>
      <c r="AE14" s="55" t="s">
        <v>24</v>
      </c>
      <c r="AF14" s="33" t="s">
        <v>24</v>
      </c>
      <c r="AG14" s="55" t="s">
        <v>24</v>
      </c>
      <c r="AH14" s="33"/>
      <c r="AI14" s="53">
        <v>84</v>
      </c>
      <c r="AJ14" s="54">
        <v>198</v>
      </c>
      <c r="AK14" s="54">
        <v>114</v>
      </c>
    </row>
    <row r="15" spans="1:214" s="6" customFormat="1" ht="20.25" customHeight="1">
      <c r="A15" s="43" t="s">
        <v>97</v>
      </c>
      <c r="B15" s="45" t="s">
        <v>98</v>
      </c>
      <c r="C15" s="42"/>
      <c r="D15" s="44" t="s">
        <v>78</v>
      </c>
      <c r="E15" s="33" t="s">
        <v>24</v>
      </c>
      <c r="F15" s="33"/>
      <c r="G15" s="52"/>
      <c r="H15" s="33" t="s">
        <v>24</v>
      </c>
      <c r="I15" s="55" t="s">
        <v>24</v>
      </c>
      <c r="J15" s="52"/>
      <c r="K15" s="33" t="s">
        <v>24</v>
      </c>
      <c r="L15" s="33"/>
      <c r="M15" s="33"/>
      <c r="N15" s="33" t="s">
        <v>24</v>
      </c>
      <c r="O15" s="55" t="s">
        <v>82</v>
      </c>
      <c r="P15" s="55" t="s">
        <v>24</v>
      </c>
      <c r="Q15" s="52" t="s">
        <v>24</v>
      </c>
      <c r="R15" s="33"/>
      <c r="S15" s="33"/>
      <c r="T15" s="33" t="s">
        <v>24</v>
      </c>
      <c r="U15" s="33"/>
      <c r="V15" s="33"/>
      <c r="W15" s="52" t="s">
        <v>24</v>
      </c>
      <c r="X15" s="55" t="s">
        <v>82</v>
      </c>
      <c r="Y15" s="33"/>
      <c r="Z15" s="33" t="s">
        <v>24</v>
      </c>
      <c r="AA15" s="33"/>
      <c r="AB15" s="33"/>
      <c r="AC15" s="33" t="s">
        <v>24</v>
      </c>
      <c r="AD15" s="55" t="s">
        <v>24</v>
      </c>
      <c r="AE15" s="52"/>
      <c r="AF15" s="33" t="s">
        <v>24</v>
      </c>
      <c r="AG15" s="33"/>
      <c r="AH15" s="33"/>
      <c r="AI15" s="53">
        <v>120</v>
      </c>
      <c r="AJ15" s="54">
        <v>168</v>
      </c>
      <c r="AK15" s="54">
        <v>48</v>
      </c>
    </row>
    <row r="16" spans="1:214" s="6" customFormat="1" ht="20.25" customHeight="1">
      <c r="A16" s="43" t="s">
        <v>99</v>
      </c>
      <c r="B16" s="45" t="s">
        <v>100</v>
      </c>
      <c r="C16" s="42">
        <v>215014</v>
      </c>
      <c r="D16" s="44" t="s">
        <v>78</v>
      </c>
      <c r="E16" s="33" t="s">
        <v>24</v>
      </c>
      <c r="F16" s="33"/>
      <c r="G16" s="52"/>
      <c r="H16" s="33" t="s">
        <v>24</v>
      </c>
      <c r="I16" s="55" t="s">
        <v>24</v>
      </c>
      <c r="J16" s="52"/>
      <c r="K16" s="33" t="s">
        <v>24</v>
      </c>
      <c r="L16" s="33"/>
      <c r="M16" s="33"/>
      <c r="N16" s="33" t="s">
        <v>24</v>
      </c>
      <c r="O16" s="52"/>
      <c r="P16" s="52"/>
      <c r="Q16" s="52" t="s">
        <v>24</v>
      </c>
      <c r="R16" s="33"/>
      <c r="S16" s="55" t="s">
        <v>24</v>
      </c>
      <c r="T16" s="33" t="s">
        <v>24</v>
      </c>
      <c r="U16" s="33"/>
      <c r="V16" s="55" t="s">
        <v>24</v>
      </c>
      <c r="W16" s="52" t="s">
        <v>24</v>
      </c>
      <c r="X16" s="55" t="s">
        <v>24</v>
      </c>
      <c r="Y16" s="56"/>
      <c r="Z16" s="33" t="s">
        <v>24</v>
      </c>
      <c r="AA16" s="33"/>
      <c r="AB16" s="33"/>
      <c r="AC16" s="33" t="s">
        <v>24</v>
      </c>
      <c r="AD16" s="52"/>
      <c r="AE16" s="52"/>
      <c r="AF16" s="33" t="s">
        <v>24</v>
      </c>
      <c r="AG16" s="33"/>
      <c r="AH16" s="33"/>
      <c r="AI16" s="53">
        <v>72</v>
      </c>
      <c r="AJ16" s="54">
        <v>168</v>
      </c>
      <c r="AK16" s="54">
        <v>96</v>
      </c>
    </row>
    <row r="17" spans="1:37" s="6" customFormat="1" ht="20.25" customHeight="1">
      <c r="A17" s="43">
        <v>424811</v>
      </c>
      <c r="B17" s="43" t="s">
        <v>101</v>
      </c>
      <c r="C17" s="42" t="s">
        <v>40</v>
      </c>
      <c r="D17" s="44" t="s">
        <v>78</v>
      </c>
      <c r="E17" s="33" t="s">
        <v>24</v>
      </c>
      <c r="F17" s="33"/>
      <c r="G17" s="52"/>
      <c r="H17" s="33" t="s">
        <v>24</v>
      </c>
      <c r="I17" s="52"/>
      <c r="J17" s="52"/>
      <c r="K17" s="33" t="s">
        <v>24</v>
      </c>
      <c r="L17" s="33"/>
      <c r="M17" s="33"/>
      <c r="N17" s="33" t="s">
        <v>24</v>
      </c>
      <c r="O17" s="52"/>
      <c r="P17" s="52"/>
      <c r="Q17" s="52" t="s">
        <v>24</v>
      </c>
      <c r="R17" s="33"/>
      <c r="S17" s="33"/>
      <c r="T17" s="33" t="s">
        <v>24</v>
      </c>
      <c r="U17" s="33"/>
      <c r="V17" s="33"/>
      <c r="W17" s="52" t="s">
        <v>24</v>
      </c>
      <c r="X17" s="52"/>
      <c r="Y17" s="33"/>
      <c r="Z17" s="33" t="s">
        <v>24</v>
      </c>
      <c r="AA17" s="33"/>
      <c r="AB17" s="33"/>
      <c r="AC17" s="33" t="s">
        <v>24</v>
      </c>
      <c r="AD17" s="52"/>
      <c r="AE17" s="52"/>
      <c r="AF17" s="33" t="s">
        <v>24</v>
      </c>
      <c r="AG17" s="33"/>
      <c r="AH17" s="33"/>
      <c r="AI17" s="53"/>
      <c r="AJ17" s="54"/>
      <c r="AK17" s="54"/>
    </row>
    <row r="18" spans="1:37" s="6" customFormat="1" ht="20.25" customHeight="1">
      <c r="A18" s="43" t="s">
        <v>102</v>
      </c>
      <c r="B18" s="45" t="s">
        <v>103</v>
      </c>
      <c r="C18" s="42">
        <v>338570</v>
      </c>
      <c r="D18" s="44" t="s">
        <v>78</v>
      </c>
      <c r="E18" s="33" t="s">
        <v>24</v>
      </c>
      <c r="F18" s="33"/>
      <c r="G18" s="52"/>
      <c r="H18" s="33"/>
      <c r="I18" s="52"/>
      <c r="J18" s="52"/>
      <c r="K18" s="33"/>
      <c r="L18" s="33" t="s">
        <v>24</v>
      </c>
      <c r="M18" s="33"/>
      <c r="N18" s="33" t="s">
        <v>24</v>
      </c>
      <c r="O18" s="55" t="s">
        <v>24</v>
      </c>
      <c r="P18" s="52"/>
      <c r="Q18" s="52" t="s">
        <v>24</v>
      </c>
      <c r="R18" s="55" t="s">
        <v>24</v>
      </c>
      <c r="S18" s="33" t="s">
        <v>24</v>
      </c>
      <c r="T18" s="33" t="s">
        <v>24</v>
      </c>
      <c r="U18" s="55" t="s">
        <v>82</v>
      </c>
      <c r="V18" s="55" t="s">
        <v>82</v>
      </c>
      <c r="W18" s="52" t="s">
        <v>24</v>
      </c>
      <c r="X18" s="52"/>
      <c r="Y18" s="55" t="s">
        <v>82</v>
      </c>
      <c r="Z18" s="33" t="s">
        <v>24</v>
      </c>
      <c r="AA18" s="55" t="s">
        <v>24</v>
      </c>
      <c r="AB18" s="56"/>
      <c r="AC18" s="33" t="s">
        <v>24</v>
      </c>
      <c r="AD18" s="52"/>
      <c r="AE18" s="52"/>
      <c r="AF18" s="33" t="s">
        <v>24</v>
      </c>
      <c r="AG18" s="55" t="s">
        <v>82</v>
      </c>
      <c r="AH18" s="55" t="s">
        <v>24</v>
      </c>
      <c r="AI18" s="53">
        <v>120</v>
      </c>
      <c r="AJ18" s="54">
        <v>192</v>
      </c>
      <c r="AK18" s="54">
        <v>72</v>
      </c>
    </row>
    <row r="19" spans="1:37" s="6" customFormat="1" ht="20.25" customHeight="1">
      <c r="A19" s="43"/>
      <c r="B19" s="45" t="s">
        <v>104</v>
      </c>
      <c r="C19" s="42" t="s">
        <v>40</v>
      </c>
      <c r="D19" s="44" t="s">
        <v>78</v>
      </c>
      <c r="E19" s="33" t="s">
        <v>24</v>
      </c>
      <c r="F19" s="33"/>
      <c r="G19" s="52" t="s">
        <v>24</v>
      </c>
      <c r="H19" s="33" t="s">
        <v>24</v>
      </c>
      <c r="I19" s="52"/>
      <c r="J19" s="52" t="s">
        <v>24</v>
      </c>
      <c r="K19" s="33" t="s">
        <v>24</v>
      </c>
      <c r="L19" s="33"/>
      <c r="M19" s="33"/>
      <c r="N19" s="33" t="s">
        <v>24</v>
      </c>
      <c r="O19" s="52"/>
      <c r="P19" s="52"/>
      <c r="Q19" s="52"/>
      <c r="R19" s="33"/>
      <c r="S19" s="33"/>
      <c r="T19" s="33"/>
      <c r="U19" s="33"/>
      <c r="V19" s="33"/>
      <c r="W19" s="52" t="s">
        <v>24</v>
      </c>
      <c r="X19" s="52"/>
      <c r="Y19" s="33"/>
      <c r="Z19" s="33" t="s">
        <v>24</v>
      </c>
      <c r="AA19" s="33"/>
      <c r="AB19" s="33"/>
      <c r="AC19" s="33" t="s">
        <v>24</v>
      </c>
      <c r="AD19" s="52"/>
      <c r="AE19" s="52"/>
      <c r="AF19" s="33" t="s">
        <v>24</v>
      </c>
      <c r="AG19" s="33"/>
      <c r="AH19" s="33"/>
      <c r="AI19" s="53"/>
      <c r="AJ19" s="54"/>
      <c r="AK19" s="54"/>
    </row>
    <row r="20" spans="1:37" s="6" customFormat="1" ht="20.25" customHeight="1">
      <c r="A20" s="43"/>
      <c r="B20" s="43" t="s">
        <v>105</v>
      </c>
      <c r="C20" s="42" t="s">
        <v>40</v>
      </c>
      <c r="D20" s="44"/>
      <c r="E20" s="33" t="s">
        <v>24</v>
      </c>
      <c r="F20" s="33"/>
      <c r="G20" s="52"/>
      <c r="H20" s="33" t="s">
        <v>24</v>
      </c>
      <c r="I20" s="52"/>
      <c r="J20" s="52"/>
      <c r="K20" s="33" t="s">
        <v>24</v>
      </c>
      <c r="L20" s="33"/>
      <c r="M20" s="33"/>
      <c r="N20" s="33" t="s">
        <v>24</v>
      </c>
      <c r="O20" s="52"/>
      <c r="P20" s="52"/>
      <c r="Q20" s="52" t="s">
        <v>24</v>
      </c>
      <c r="R20" s="33"/>
      <c r="S20" s="33"/>
      <c r="T20" s="33" t="s">
        <v>24</v>
      </c>
      <c r="U20" s="33"/>
      <c r="V20" s="33"/>
      <c r="W20" s="52" t="s">
        <v>24</v>
      </c>
      <c r="X20" s="52"/>
      <c r="Y20" s="33"/>
      <c r="Z20" s="33" t="s">
        <v>24</v>
      </c>
      <c r="AA20" s="33"/>
      <c r="AB20" s="33"/>
      <c r="AC20" s="33" t="s">
        <v>24</v>
      </c>
      <c r="AD20" s="52"/>
      <c r="AE20" s="52"/>
      <c r="AF20" s="33" t="s">
        <v>24</v>
      </c>
      <c r="AG20" s="33"/>
      <c r="AH20" s="33"/>
      <c r="AI20" s="53"/>
      <c r="AJ20" s="54"/>
      <c r="AK20" s="54"/>
    </row>
    <row r="21" spans="1:37" s="6" customFormat="1" ht="20.25" customHeight="1">
      <c r="A21" s="43"/>
      <c r="B21" s="45" t="s">
        <v>106</v>
      </c>
      <c r="C21" s="42" t="s">
        <v>40</v>
      </c>
      <c r="D21" s="44" t="s">
        <v>78</v>
      </c>
      <c r="E21" s="33" t="s">
        <v>24</v>
      </c>
      <c r="F21" s="33"/>
      <c r="G21" s="52"/>
      <c r="H21" s="33" t="s">
        <v>24</v>
      </c>
      <c r="I21" s="52"/>
      <c r="J21" s="52"/>
      <c r="K21" s="33" t="s">
        <v>24</v>
      </c>
      <c r="L21" s="33"/>
      <c r="M21" s="33"/>
      <c r="N21" s="33"/>
      <c r="O21" s="52" t="s">
        <v>24</v>
      </c>
      <c r="P21" s="52"/>
      <c r="Q21" s="52" t="s">
        <v>24</v>
      </c>
      <c r="R21" s="33"/>
      <c r="S21" s="33"/>
      <c r="T21" s="33"/>
      <c r="U21" s="33"/>
      <c r="V21" s="33"/>
      <c r="W21" s="52" t="s">
        <v>24</v>
      </c>
      <c r="X21" s="52"/>
      <c r="Y21" s="33" t="s">
        <v>24</v>
      </c>
      <c r="Z21" s="33" t="s">
        <v>24</v>
      </c>
      <c r="AA21" s="33"/>
      <c r="AB21" s="33"/>
      <c r="AC21" s="33" t="s">
        <v>24</v>
      </c>
      <c r="AD21" s="52"/>
      <c r="AE21" s="52"/>
      <c r="AF21" s="33" t="s">
        <v>24</v>
      </c>
      <c r="AG21" s="33"/>
      <c r="AH21" s="33"/>
      <c r="AI21" s="53"/>
      <c r="AJ21" s="54"/>
      <c r="AK21" s="54"/>
    </row>
    <row r="22" spans="1:37" s="6" customFormat="1" ht="20.25" customHeight="1">
      <c r="A22" s="43">
        <v>422517</v>
      </c>
      <c r="B22" s="45" t="s">
        <v>107</v>
      </c>
      <c r="C22" s="42" t="s">
        <v>40</v>
      </c>
      <c r="D22" s="44" t="s">
        <v>78</v>
      </c>
      <c r="E22" s="33" t="s">
        <v>24</v>
      </c>
      <c r="F22" s="33"/>
      <c r="G22" s="52" t="s">
        <v>24</v>
      </c>
      <c r="H22" s="33"/>
      <c r="I22" s="52"/>
      <c r="J22" s="52"/>
      <c r="K22" s="33" t="s">
        <v>24</v>
      </c>
      <c r="L22" s="33"/>
      <c r="M22" s="33" t="s">
        <v>24</v>
      </c>
      <c r="N22" s="33"/>
      <c r="O22" s="52"/>
      <c r="P22" s="52"/>
      <c r="Q22" s="52" t="s">
        <v>24</v>
      </c>
      <c r="R22" s="33"/>
      <c r="S22" s="33"/>
      <c r="T22" s="33"/>
      <c r="U22" s="33" t="s">
        <v>24</v>
      </c>
      <c r="V22" s="33"/>
      <c r="W22" s="52" t="s">
        <v>24</v>
      </c>
      <c r="X22" s="52"/>
      <c r="Y22" s="33" t="s">
        <v>24</v>
      </c>
      <c r="Z22" s="33"/>
      <c r="AA22" s="33"/>
      <c r="AB22" s="33"/>
      <c r="AC22" s="33" t="s">
        <v>24</v>
      </c>
      <c r="AD22" s="52"/>
      <c r="AE22" s="52"/>
      <c r="AF22" s="33"/>
      <c r="AG22" s="33" t="s">
        <v>24</v>
      </c>
      <c r="AH22" s="33"/>
      <c r="AI22" s="53">
        <v>120</v>
      </c>
      <c r="AJ22" s="54">
        <v>120</v>
      </c>
      <c r="AK22" s="54">
        <v>0</v>
      </c>
    </row>
    <row r="23" spans="1:37" s="6" customFormat="1" ht="20.25" customHeight="1">
      <c r="A23" s="46" t="s">
        <v>108</v>
      </c>
      <c r="B23" s="47" t="s">
        <v>1</v>
      </c>
      <c r="C23" s="47" t="s">
        <v>74</v>
      </c>
      <c r="D23" s="324" t="s">
        <v>4</v>
      </c>
      <c r="E23" s="30">
        <v>1</v>
      </c>
      <c r="F23" s="30">
        <v>2</v>
      </c>
      <c r="G23" s="30">
        <v>3</v>
      </c>
      <c r="H23" s="30">
        <v>4</v>
      </c>
      <c r="I23" s="30">
        <v>5</v>
      </c>
      <c r="J23" s="30">
        <v>6</v>
      </c>
      <c r="K23" s="30">
        <v>7</v>
      </c>
      <c r="L23" s="30">
        <v>8</v>
      </c>
      <c r="M23" s="30">
        <v>9</v>
      </c>
      <c r="N23" s="30">
        <v>10</v>
      </c>
      <c r="O23" s="30">
        <v>11</v>
      </c>
      <c r="P23" s="30">
        <v>12</v>
      </c>
      <c r="Q23" s="30">
        <v>13</v>
      </c>
      <c r="R23" s="30">
        <v>14</v>
      </c>
      <c r="S23" s="30">
        <v>15</v>
      </c>
      <c r="T23" s="30">
        <v>16</v>
      </c>
      <c r="U23" s="30">
        <v>17</v>
      </c>
      <c r="V23" s="30">
        <v>18</v>
      </c>
      <c r="W23" s="30">
        <v>19</v>
      </c>
      <c r="X23" s="30">
        <v>20</v>
      </c>
      <c r="Y23" s="30">
        <v>21</v>
      </c>
      <c r="Z23" s="30">
        <v>22</v>
      </c>
      <c r="AA23" s="30">
        <v>23</v>
      </c>
      <c r="AB23" s="30">
        <v>24</v>
      </c>
      <c r="AC23" s="30">
        <v>25</v>
      </c>
      <c r="AD23" s="30">
        <v>26</v>
      </c>
      <c r="AE23" s="30">
        <v>27</v>
      </c>
      <c r="AF23" s="30">
        <v>28</v>
      </c>
      <c r="AG23" s="30">
        <v>29</v>
      </c>
      <c r="AH23" s="30">
        <v>30</v>
      </c>
      <c r="AI23" s="326" t="s">
        <v>5</v>
      </c>
      <c r="AJ23" s="321" t="s">
        <v>6</v>
      </c>
      <c r="AK23" s="321" t="s">
        <v>7</v>
      </c>
    </row>
    <row r="24" spans="1:37" s="6" customFormat="1" ht="20.25" customHeight="1">
      <c r="A24" s="48"/>
      <c r="B24" s="47" t="s">
        <v>75</v>
      </c>
      <c r="C24" s="47" t="s">
        <v>9</v>
      </c>
      <c r="D24" s="325"/>
      <c r="E24" s="30" t="s">
        <v>10</v>
      </c>
      <c r="F24" s="30" t="s">
        <v>11</v>
      </c>
      <c r="G24" s="30" t="s">
        <v>12</v>
      </c>
      <c r="H24" s="30" t="s">
        <v>13</v>
      </c>
      <c r="I24" s="30" t="s">
        <v>14</v>
      </c>
      <c r="J24" s="30" t="s">
        <v>15</v>
      </c>
      <c r="K24" s="30" t="s">
        <v>16</v>
      </c>
      <c r="L24" s="30" t="s">
        <v>10</v>
      </c>
      <c r="M24" s="30" t="s">
        <v>11</v>
      </c>
      <c r="N24" s="30" t="s">
        <v>12</v>
      </c>
      <c r="O24" s="30" t="s">
        <v>13</v>
      </c>
      <c r="P24" s="30" t="s">
        <v>14</v>
      </c>
      <c r="Q24" s="30" t="s">
        <v>15</v>
      </c>
      <c r="R24" s="30" t="s">
        <v>16</v>
      </c>
      <c r="S24" s="30" t="s">
        <v>10</v>
      </c>
      <c r="T24" s="30" t="s">
        <v>11</v>
      </c>
      <c r="U24" s="30" t="s">
        <v>12</v>
      </c>
      <c r="V24" s="30" t="s">
        <v>13</v>
      </c>
      <c r="W24" s="30" t="s">
        <v>14</v>
      </c>
      <c r="X24" s="30" t="s">
        <v>15</v>
      </c>
      <c r="Y24" s="30" t="s">
        <v>16</v>
      </c>
      <c r="Z24" s="30" t="s">
        <v>10</v>
      </c>
      <c r="AA24" s="30" t="s">
        <v>11</v>
      </c>
      <c r="AB24" s="30" t="s">
        <v>12</v>
      </c>
      <c r="AC24" s="30" t="s">
        <v>13</v>
      </c>
      <c r="AD24" s="30" t="s">
        <v>14</v>
      </c>
      <c r="AE24" s="30" t="s">
        <v>15</v>
      </c>
      <c r="AF24" s="30" t="s">
        <v>16</v>
      </c>
      <c r="AG24" s="30" t="s">
        <v>10</v>
      </c>
      <c r="AH24" s="30" t="s">
        <v>11</v>
      </c>
      <c r="AI24" s="327"/>
      <c r="AJ24" s="322"/>
      <c r="AK24" s="322"/>
    </row>
    <row r="25" spans="1:37" s="6" customFormat="1" ht="20.25" customHeight="1">
      <c r="A25" s="43" t="s">
        <v>109</v>
      </c>
      <c r="B25" s="43" t="s">
        <v>110</v>
      </c>
      <c r="C25" s="42" t="s">
        <v>40</v>
      </c>
      <c r="D25" s="44" t="s">
        <v>78</v>
      </c>
      <c r="E25" s="33"/>
      <c r="F25" s="33" t="s">
        <v>24</v>
      </c>
      <c r="G25" s="52"/>
      <c r="H25" s="33"/>
      <c r="I25" s="52" t="s">
        <v>24</v>
      </c>
      <c r="J25" s="52"/>
      <c r="K25" s="33"/>
      <c r="L25" s="33" t="s">
        <v>24</v>
      </c>
      <c r="M25" s="33"/>
      <c r="N25" s="33"/>
      <c r="O25" s="52" t="s">
        <v>24</v>
      </c>
      <c r="P25" s="52"/>
      <c r="Q25" s="52"/>
      <c r="R25" s="33" t="s">
        <v>24</v>
      </c>
      <c r="S25" s="33"/>
      <c r="T25" s="33"/>
      <c r="U25" s="33" t="s">
        <v>24</v>
      </c>
      <c r="V25" s="33"/>
      <c r="W25" s="52"/>
      <c r="X25" s="52" t="s">
        <v>24</v>
      </c>
      <c r="Y25" s="33"/>
      <c r="Z25" s="33"/>
      <c r="AA25" s="33" t="s">
        <v>24</v>
      </c>
      <c r="AB25" s="33"/>
      <c r="AC25" s="33"/>
      <c r="AD25" s="52" t="s">
        <v>24</v>
      </c>
      <c r="AE25" s="52"/>
      <c r="AF25" s="33"/>
      <c r="AG25" s="33" t="s">
        <v>24</v>
      </c>
      <c r="AH25" s="33"/>
      <c r="AI25" s="53">
        <v>120</v>
      </c>
      <c r="AJ25" s="54">
        <v>120</v>
      </c>
      <c r="AK25" s="54">
        <v>0</v>
      </c>
    </row>
    <row r="26" spans="1:37" s="6" customFormat="1" ht="20.25" customHeight="1">
      <c r="A26" s="43" t="s">
        <v>111</v>
      </c>
      <c r="B26" s="43" t="s">
        <v>112</v>
      </c>
      <c r="C26" s="42" t="s">
        <v>113</v>
      </c>
      <c r="D26" s="44" t="s">
        <v>78</v>
      </c>
      <c r="E26" s="33" t="s">
        <v>24</v>
      </c>
      <c r="F26" s="33" t="s">
        <v>24</v>
      </c>
      <c r="G26" s="52"/>
      <c r="H26" s="33" t="s">
        <v>24</v>
      </c>
      <c r="I26" s="55" t="s">
        <v>24</v>
      </c>
      <c r="J26" s="52"/>
      <c r="K26" s="33"/>
      <c r="L26" s="33" t="s">
        <v>24</v>
      </c>
      <c r="M26" s="33" t="s">
        <v>24</v>
      </c>
      <c r="N26" s="33"/>
      <c r="O26" s="55" t="s">
        <v>24</v>
      </c>
      <c r="P26" s="52"/>
      <c r="Q26" s="52"/>
      <c r="R26" s="33"/>
      <c r="S26" s="55" t="s">
        <v>24</v>
      </c>
      <c r="T26" s="33"/>
      <c r="U26" s="33" t="s">
        <v>24</v>
      </c>
      <c r="V26" s="55" t="s">
        <v>82</v>
      </c>
      <c r="W26" s="52"/>
      <c r="X26" s="52" t="s">
        <v>24</v>
      </c>
      <c r="Y26" s="33"/>
      <c r="Z26" s="33"/>
      <c r="AA26" s="33" t="s">
        <v>24</v>
      </c>
      <c r="AB26" s="33"/>
      <c r="AC26" s="55" t="s">
        <v>82</v>
      </c>
      <c r="AD26" s="52" t="s">
        <v>24</v>
      </c>
      <c r="AE26" s="52"/>
      <c r="AF26" s="33"/>
      <c r="AG26" s="33" t="s">
        <v>24</v>
      </c>
      <c r="AH26" s="55" t="s">
        <v>24</v>
      </c>
      <c r="AI26" s="53">
        <v>120</v>
      </c>
      <c r="AJ26" s="54">
        <v>180</v>
      </c>
      <c r="AK26" s="54">
        <v>60</v>
      </c>
    </row>
    <row r="27" spans="1:37" s="6" customFormat="1" ht="20.25" customHeight="1">
      <c r="A27" s="43" t="s">
        <v>114</v>
      </c>
      <c r="B27" s="43" t="s">
        <v>115</v>
      </c>
      <c r="C27" s="42"/>
      <c r="D27" s="44" t="s">
        <v>78</v>
      </c>
      <c r="E27" s="55" t="s">
        <v>24</v>
      </c>
      <c r="F27" s="33" t="s">
        <v>24</v>
      </c>
      <c r="G27" s="55" t="s">
        <v>24</v>
      </c>
      <c r="H27" s="33"/>
      <c r="I27" s="52" t="s">
        <v>24</v>
      </c>
      <c r="J27" s="52"/>
      <c r="K27" s="55" t="s">
        <v>82</v>
      </c>
      <c r="L27" s="33" t="s">
        <v>24</v>
      </c>
      <c r="M27" s="55" t="s">
        <v>24</v>
      </c>
      <c r="N27" s="56"/>
      <c r="O27" s="52" t="s">
        <v>24</v>
      </c>
      <c r="P27" s="52"/>
      <c r="Q27" s="52"/>
      <c r="R27" s="33" t="s">
        <v>24</v>
      </c>
      <c r="S27" s="33"/>
      <c r="T27" s="55" t="s">
        <v>24</v>
      </c>
      <c r="U27" s="33" t="s">
        <v>24</v>
      </c>
      <c r="V27" s="33"/>
      <c r="W27" s="52"/>
      <c r="X27" s="52" t="s">
        <v>24</v>
      </c>
      <c r="Y27" s="33"/>
      <c r="Z27" s="33"/>
      <c r="AA27" s="33" t="s">
        <v>24</v>
      </c>
      <c r="AB27" s="33"/>
      <c r="AC27" s="33"/>
      <c r="AD27" s="52" t="s">
        <v>24</v>
      </c>
      <c r="AE27" s="52"/>
      <c r="AF27" s="55" t="s">
        <v>82</v>
      </c>
      <c r="AG27" s="33" t="s">
        <v>24</v>
      </c>
      <c r="AH27" s="33"/>
      <c r="AI27" s="53">
        <v>108</v>
      </c>
      <c r="AJ27" s="54">
        <v>180</v>
      </c>
      <c r="AK27" s="54">
        <v>72</v>
      </c>
    </row>
    <row r="28" spans="1:37" s="6" customFormat="1" ht="20.25" customHeight="1">
      <c r="A28" s="43" t="s">
        <v>116</v>
      </c>
      <c r="B28" s="49" t="s">
        <v>117</v>
      </c>
      <c r="C28" s="42">
        <v>324020</v>
      </c>
      <c r="D28" s="44" t="s">
        <v>78</v>
      </c>
      <c r="E28" s="33"/>
      <c r="F28" s="33" t="s">
        <v>24</v>
      </c>
      <c r="G28" s="52"/>
      <c r="H28" s="33"/>
      <c r="I28" s="52" t="s">
        <v>24</v>
      </c>
      <c r="J28" s="52"/>
      <c r="K28" s="33"/>
      <c r="L28" s="33" t="s">
        <v>24</v>
      </c>
      <c r="M28" s="33"/>
      <c r="N28" s="33"/>
      <c r="O28" s="52" t="s">
        <v>24</v>
      </c>
      <c r="P28" s="52"/>
      <c r="Q28" s="52"/>
      <c r="R28" s="33" t="s">
        <v>24</v>
      </c>
      <c r="S28" s="33"/>
      <c r="T28" s="33"/>
      <c r="U28" s="33" t="s">
        <v>24</v>
      </c>
      <c r="V28" s="33"/>
      <c r="W28" s="52"/>
      <c r="X28" s="52" t="s">
        <v>24</v>
      </c>
      <c r="Y28" s="33"/>
      <c r="Z28" s="33"/>
      <c r="AA28" s="33" t="s">
        <v>24</v>
      </c>
      <c r="AB28" s="33"/>
      <c r="AC28" s="33"/>
      <c r="AD28" s="52" t="s">
        <v>24</v>
      </c>
      <c r="AE28" s="52"/>
      <c r="AF28" s="33"/>
      <c r="AG28" s="33" t="s">
        <v>24</v>
      </c>
      <c r="AH28" s="33"/>
      <c r="AI28" s="53">
        <v>120</v>
      </c>
      <c r="AJ28" s="54">
        <v>120</v>
      </c>
      <c r="AK28" s="54">
        <v>0</v>
      </c>
    </row>
    <row r="29" spans="1:37" s="6" customFormat="1" ht="20.25" customHeight="1">
      <c r="A29" s="43" t="s">
        <v>118</v>
      </c>
      <c r="B29" s="43" t="s">
        <v>119</v>
      </c>
      <c r="C29" s="42"/>
      <c r="D29" s="44" t="s">
        <v>78</v>
      </c>
      <c r="E29" s="33"/>
      <c r="F29" s="33" t="s">
        <v>24</v>
      </c>
      <c r="G29" s="52"/>
      <c r="H29" s="33"/>
      <c r="I29" s="52" t="s">
        <v>24</v>
      </c>
      <c r="J29" s="52"/>
      <c r="K29" s="33"/>
      <c r="L29" s="33" t="s">
        <v>24</v>
      </c>
      <c r="M29" s="33"/>
      <c r="N29" s="33"/>
      <c r="O29" s="52" t="s">
        <v>24</v>
      </c>
      <c r="P29" s="52"/>
      <c r="Q29" s="52"/>
      <c r="R29" s="33" t="s">
        <v>24</v>
      </c>
      <c r="S29" s="33"/>
      <c r="T29" s="33"/>
      <c r="U29" s="33" t="s">
        <v>24</v>
      </c>
      <c r="V29" s="33"/>
      <c r="W29" s="52"/>
      <c r="X29" s="52" t="s">
        <v>24</v>
      </c>
      <c r="Y29" s="33"/>
      <c r="Z29" s="33"/>
      <c r="AA29" s="33" t="s">
        <v>24</v>
      </c>
      <c r="AB29" s="33"/>
      <c r="AC29" s="33"/>
      <c r="AD29" s="52" t="s">
        <v>24</v>
      </c>
      <c r="AE29" s="52"/>
      <c r="AF29" s="33"/>
      <c r="AG29" s="33" t="s">
        <v>24</v>
      </c>
      <c r="AH29" s="33"/>
      <c r="AI29" s="53">
        <v>120</v>
      </c>
      <c r="AJ29" s="54">
        <v>120</v>
      </c>
      <c r="AK29" s="54">
        <v>0</v>
      </c>
    </row>
    <row r="30" spans="1:37" s="6" customFormat="1" ht="20.25" customHeight="1">
      <c r="A30" s="43" t="s">
        <v>120</v>
      </c>
      <c r="B30" s="43" t="s">
        <v>121</v>
      </c>
      <c r="C30" s="42"/>
      <c r="D30" s="44" t="s">
        <v>78</v>
      </c>
      <c r="E30" s="33"/>
      <c r="F30" s="33" t="s">
        <v>24</v>
      </c>
      <c r="G30" s="52"/>
      <c r="H30" s="55" t="s">
        <v>82</v>
      </c>
      <c r="I30" s="52" t="s">
        <v>24</v>
      </c>
      <c r="J30" s="52"/>
      <c r="K30" s="33"/>
      <c r="L30" s="33" t="s">
        <v>24</v>
      </c>
      <c r="M30" s="55" t="s">
        <v>24</v>
      </c>
      <c r="N30" s="33"/>
      <c r="O30" s="52" t="s">
        <v>24</v>
      </c>
      <c r="P30" s="52"/>
      <c r="Q30" s="52"/>
      <c r="R30" s="33" t="s">
        <v>24</v>
      </c>
      <c r="S30" s="33"/>
      <c r="T30" s="55" t="s">
        <v>24</v>
      </c>
      <c r="U30" s="33" t="s">
        <v>24</v>
      </c>
      <c r="V30" s="33"/>
      <c r="W30" s="52" t="s">
        <v>24</v>
      </c>
      <c r="X30" s="52"/>
      <c r="Y30" s="55" t="s">
        <v>24</v>
      </c>
      <c r="Z30" s="33"/>
      <c r="AA30" s="33" t="s">
        <v>24</v>
      </c>
      <c r="AB30" s="33"/>
      <c r="AC30" s="33"/>
      <c r="AD30" s="52" t="s">
        <v>24</v>
      </c>
      <c r="AE30" s="52"/>
      <c r="AF30" s="55" t="s">
        <v>24</v>
      </c>
      <c r="AG30" s="33" t="s">
        <v>24</v>
      </c>
      <c r="AH30" s="55" t="s">
        <v>82</v>
      </c>
      <c r="AI30" s="53">
        <v>120</v>
      </c>
      <c r="AJ30" s="54">
        <v>180</v>
      </c>
      <c r="AK30" s="54">
        <v>60</v>
      </c>
    </row>
    <row r="31" spans="1:37" s="6" customFormat="1" ht="20.25" customHeight="1">
      <c r="A31" s="43" t="s">
        <v>122</v>
      </c>
      <c r="B31" s="43" t="s">
        <v>123</v>
      </c>
      <c r="C31" s="42"/>
      <c r="D31" s="44" t="s">
        <v>78</v>
      </c>
      <c r="E31" s="55" t="s">
        <v>82</v>
      </c>
      <c r="F31" s="33" t="s">
        <v>24</v>
      </c>
      <c r="G31" s="55" t="s">
        <v>24</v>
      </c>
      <c r="H31" s="55" t="s">
        <v>24</v>
      </c>
      <c r="I31" s="52" t="s">
        <v>24</v>
      </c>
      <c r="J31" s="55" t="s">
        <v>24</v>
      </c>
      <c r="K31" s="55" t="s">
        <v>24</v>
      </c>
      <c r="L31" s="33" t="s">
        <v>24</v>
      </c>
      <c r="M31" s="33"/>
      <c r="N31" s="55" t="s">
        <v>82</v>
      </c>
      <c r="O31" s="52" t="s">
        <v>24</v>
      </c>
      <c r="P31" s="55" t="s">
        <v>82</v>
      </c>
      <c r="Q31" s="55" t="s">
        <v>82</v>
      </c>
      <c r="R31" s="315" t="s">
        <v>124</v>
      </c>
      <c r="S31" s="316"/>
      <c r="T31" s="316"/>
      <c r="U31" s="316"/>
      <c r="V31" s="323"/>
      <c r="W31" s="52"/>
      <c r="X31" s="57" t="s">
        <v>125</v>
      </c>
      <c r="Y31" s="33"/>
      <c r="Z31" s="33"/>
      <c r="AA31" s="33" t="s">
        <v>24</v>
      </c>
      <c r="AB31" s="33"/>
      <c r="AC31" s="55" t="s">
        <v>82</v>
      </c>
      <c r="AD31" s="52" t="s">
        <v>24</v>
      </c>
      <c r="AE31" s="55" t="s">
        <v>82</v>
      </c>
      <c r="AF31" s="33"/>
      <c r="AG31" s="33" t="s">
        <v>24</v>
      </c>
      <c r="AH31" s="33"/>
      <c r="AI31" s="53">
        <v>120</v>
      </c>
      <c r="AJ31" s="54">
        <v>168</v>
      </c>
      <c r="AK31" s="54">
        <v>48</v>
      </c>
    </row>
    <row r="32" spans="1:37" s="6" customFormat="1" ht="20.25" customHeight="1">
      <c r="A32" s="43" t="s">
        <v>126</v>
      </c>
      <c r="B32" s="43" t="s">
        <v>127</v>
      </c>
      <c r="C32" s="42">
        <v>698638</v>
      </c>
      <c r="D32" s="44" t="s">
        <v>78</v>
      </c>
      <c r="E32" s="33"/>
      <c r="F32" s="33" t="s">
        <v>24</v>
      </c>
      <c r="G32" s="55" t="s">
        <v>24</v>
      </c>
      <c r="H32" s="33"/>
      <c r="I32" s="52" t="s">
        <v>24</v>
      </c>
      <c r="J32" s="52"/>
      <c r="K32" s="55" t="s">
        <v>24</v>
      </c>
      <c r="L32" s="33" t="s">
        <v>24</v>
      </c>
      <c r="M32" s="55" t="s">
        <v>82</v>
      </c>
      <c r="N32" s="33"/>
      <c r="O32" s="52" t="s">
        <v>24</v>
      </c>
      <c r="P32" s="52"/>
      <c r="Q32" s="52"/>
      <c r="R32" s="33" t="s">
        <v>24</v>
      </c>
      <c r="S32" s="33"/>
      <c r="T32" s="55" t="s">
        <v>24</v>
      </c>
      <c r="U32" s="33" t="s">
        <v>24</v>
      </c>
      <c r="V32" s="33"/>
      <c r="W32" s="55" t="s">
        <v>82</v>
      </c>
      <c r="X32" s="52" t="s">
        <v>24</v>
      </c>
      <c r="Y32" s="33"/>
      <c r="Z32" s="33"/>
      <c r="AA32" s="33" t="s">
        <v>24</v>
      </c>
      <c r="AB32" s="33"/>
      <c r="AC32" s="33"/>
      <c r="AD32" s="52" t="s">
        <v>24</v>
      </c>
      <c r="AE32" s="51"/>
      <c r="AF32" s="55" t="s">
        <v>82</v>
      </c>
      <c r="AG32" s="33" t="s">
        <v>24</v>
      </c>
      <c r="AH32" s="33"/>
      <c r="AI32" s="53">
        <v>120</v>
      </c>
      <c r="AJ32" s="54">
        <v>174</v>
      </c>
      <c r="AK32" s="54">
        <v>54</v>
      </c>
    </row>
    <row r="33" spans="1:37" s="6" customFormat="1" ht="20.25" customHeight="1">
      <c r="A33" s="43">
        <v>162515</v>
      </c>
      <c r="B33" s="43" t="s">
        <v>128</v>
      </c>
      <c r="C33" s="42"/>
      <c r="D33" s="44" t="s">
        <v>78</v>
      </c>
      <c r="E33" s="315" t="s">
        <v>129</v>
      </c>
      <c r="F33" s="316"/>
      <c r="G33" s="316"/>
      <c r="H33" s="316"/>
      <c r="I33" s="316"/>
      <c r="J33" s="316"/>
      <c r="K33" s="316"/>
      <c r="L33" s="316"/>
      <c r="M33" s="316"/>
      <c r="N33" s="316"/>
      <c r="O33" s="316"/>
      <c r="P33" s="316"/>
      <c r="Q33" s="316"/>
      <c r="R33" s="316"/>
      <c r="S33" s="316"/>
      <c r="T33" s="316"/>
      <c r="U33" s="316"/>
      <c r="V33" s="316"/>
      <c r="W33" s="316"/>
      <c r="X33" s="323"/>
      <c r="Y33" s="33"/>
      <c r="Z33" s="33"/>
      <c r="AA33" s="33" t="s">
        <v>24</v>
      </c>
      <c r="AB33" s="33"/>
      <c r="AC33" s="33" t="s">
        <v>24</v>
      </c>
      <c r="AD33" s="52"/>
      <c r="AE33" s="52" t="s">
        <v>24</v>
      </c>
      <c r="AF33" s="33"/>
      <c r="AG33" s="33" t="s">
        <v>24</v>
      </c>
      <c r="AH33" s="33"/>
      <c r="AI33" s="53"/>
      <c r="AJ33" s="54"/>
      <c r="AK33" s="54"/>
    </row>
    <row r="34" spans="1:37" s="6" customFormat="1" ht="20.25" customHeight="1">
      <c r="A34" s="43" t="s">
        <v>130</v>
      </c>
      <c r="B34" s="43" t="s">
        <v>131</v>
      </c>
      <c r="C34" s="42">
        <v>48583</v>
      </c>
      <c r="D34" s="44" t="s">
        <v>78</v>
      </c>
      <c r="E34" s="33"/>
      <c r="F34" s="33" t="s">
        <v>24</v>
      </c>
      <c r="G34" s="52"/>
      <c r="H34" s="55" t="s">
        <v>24</v>
      </c>
      <c r="I34" s="52" t="s">
        <v>24</v>
      </c>
      <c r="J34" s="52"/>
      <c r="K34" s="33"/>
      <c r="L34" s="33" t="s">
        <v>24</v>
      </c>
      <c r="M34" s="55" t="s">
        <v>24</v>
      </c>
      <c r="N34" s="55" t="s">
        <v>24</v>
      </c>
      <c r="O34" s="52" t="s">
        <v>24</v>
      </c>
      <c r="P34" s="55" t="s">
        <v>24</v>
      </c>
      <c r="Q34" s="55" t="s">
        <v>24</v>
      </c>
      <c r="R34" s="33" t="s">
        <v>24</v>
      </c>
      <c r="S34" s="33"/>
      <c r="T34" s="55" t="s">
        <v>82</v>
      </c>
      <c r="U34" s="33" t="s">
        <v>24</v>
      </c>
      <c r="V34" s="33"/>
      <c r="W34" s="52"/>
      <c r="X34" s="52" t="s">
        <v>24</v>
      </c>
      <c r="Y34" s="33"/>
      <c r="Z34" s="33"/>
      <c r="AA34" s="33" t="s">
        <v>24</v>
      </c>
      <c r="AB34" s="33"/>
      <c r="AC34" s="33"/>
      <c r="AD34" s="52" t="s">
        <v>24</v>
      </c>
      <c r="AE34" s="55" t="s">
        <v>24</v>
      </c>
      <c r="AF34" s="33"/>
      <c r="AG34" s="33" t="s">
        <v>24</v>
      </c>
      <c r="AH34" s="33"/>
      <c r="AI34" s="53">
        <v>120</v>
      </c>
      <c r="AJ34" s="54">
        <v>198</v>
      </c>
      <c r="AK34" s="54">
        <v>78</v>
      </c>
    </row>
    <row r="35" spans="1:37" s="6" customFormat="1" ht="20.25" customHeight="1">
      <c r="A35" s="43" t="s">
        <v>132</v>
      </c>
      <c r="B35" s="43" t="s">
        <v>133</v>
      </c>
      <c r="C35" s="42">
        <v>731501</v>
      </c>
      <c r="D35" s="44" t="s">
        <v>78</v>
      </c>
      <c r="E35" s="33"/>
      <c r="F35" s="315" t="s">
        <v>134</v>
      </c>
      <c r="G35" s="316"/>
      <c r="H35" s="316"/>
      <c r="I35" s="316"/>
      <c r="J35" s="316"/>
      <c r="K35" s="316"/>
      <c r="L35" s="316"/>
      <c r="M35" s="316"/>
      <c r="N35" s="316"/>
      <c r="O35" s="323"/>
      <c r="P35" s="52"/>
      <c r="Q35" s="55" t="s">
        <v>24</v>
      </c>
      <c r="R35" s="33" t="s">
        <v>24</v>
      </c>
      <c r="S35" s="55" t="s">
        <v>82</v>
      </c>
      <c r="T35" s="33"/>
      <c r="U35" s="33" t="s">
        <v>24</v>
      </c>
      <c r="V35" s="55" t="s">
        <v>24</v>
      </c>
      <c r="W35" s="55" t="s">
        <v>82</v>
      </c>
      <c r="X35" s="52" t="s">
        <v>24</v>
      </c>
      <c r="Y35" s="33"/>
      <c r="Z35" s="55" t="s">
        <v>82</v>
      </c>
      <c r="AA35" s="33" t="s">
        <v>24</v>
      </c>
      <c r="AB35" s="33"/>
      <c r="AC35" s="55" t="s">
        <v>24</v>
      </c>
      <c r="AD35" s="52" t="s">
        <v>24</v>
      </c>
      <c r="AE35" s="55" t="s">
        <v>24</v>
      </c>
      <c r="AF35" s="33" t="s">
        <v>24</v>
      </c>
      <c r="AG35" s="33" t="s">
        <v>24</v>
      </c>
      <c r="AH35" s="33"/>
      <c r="AI35" s="53">
        <v>120</v>
      </c>
      <c r="AJ35" s="54">
        <v>150</v>
      </c>
      <c r="AK35" s="54">
        <v>30</v>
      </c>
    </row>
    <row r="36" spans="1:37" s="6" customFormat="1" ht="20.25" customHeight="1">
      <c r="A36" s="43" t="s">
        <v>135</v>
      </c>
      <c r="B36" s="43" t="s">
        <v>136</v>
      </c>
      <c r="C36" s="42">
        <v>675643</v>
      </c>
      <c r="D36" s="44" t="s">
        <v>78</v>
      </c>
      <c r="E36" s="33" t="s">
        <v>24</v>
      </c>
      <c r="F36" s="33" t="s">
        <v>24</v>
      </c>
      <c r="G36" s="55" t="s">
        <v>24</v>
      </c>
      <c r="H36" s="33"/>
      <c r="I36" s="52" t="s">
        <v>24</v>
      </c>
      <c r="J36" s="55" t="s">
        <v>82</v>
      </c>
      <c r="K36" s="55" t="s">
        <v>24</v>
      </c>
      <c r="L36" s="33" t="s">
        <v>24</v>
      </c>
      <c r="M36" s="33"/>
      <c r="N36" s="33"/>
      <c r="O36" s="52" t="s">
        <v>24</v>
      </c>
      <c r="P36" s="55" t="s">
        <v>24</v>
      </c>
      <c r="Q36" s="52"/>
      <c r="R36" s="33"/>
      <c r="S36" s="33"/>
      <c r="T36" s="33"/>
      <c r="U36" s="315" t="s">
        <v>137</v>
      </c>
      <c r="V36" s="316"/>
      <c r="W36" s="316"/>
      <c r="X36" s="316"/>
      <c r="Y36" s="316"/>
      <c r="Z36" s="316"/>
      <c r="AA36" s="316"/>
      <c r="AB36" s="316"/>
      <c r="AC36" s="316"/>
      <c r="AD36" s="316"/>
      <c r="AE36" s="316"/>
      <c r="AF36" s="316"/>
      <c r="AG36" s="316"/>
      <c r="AH36" s="323"/>
      <c r="AI36" s="53">
        <v>120</v>
      </c>
      <c r="AJ36" s="54">
        <v>102</v>
      </c>
      <c r="AK36" s="54">
        <v>-18</v>
      </c>
    </row>
    <row r="37" spans="1:37" s="6" customFormat="1" ht="20.25" customHeight="1">
      <c r="A37" s="43" t="s">
        <v>138</v>
      </c>
      <c r="B37" s="43" t="s">
        <v>139</v>
      </c>
      <c r="C37" s="42">
        <v>64760</v>
      </c>
      <c r="D37" s="44" t="s">
        <v>78</v>
      </c>
      <c r="E37" s="328" t="s">
        <v>140</v>
      </c>
      <c r="F37" s="329"/>
      <c r="G37" s="329"/>
      <c r="H37" s="329"/>
      <c r="I37" s="329"/>
      <c r="J37" s="329"/>
      <c r="K37" s="329"/>
      <c r="L37" s="329"/>
      <c r="M37" s="329"/>
      <c r="N37" s="329"/>
      <c r="O37" s="329"/>
      <c r="P37" s="329"/>
      <c r="Q37" s="329"/>
      <c r="R37" s="329"/>
      <c r="S37" s="33"/>
      <c r="T37" s="33"/>
      <c r="U37" s="33" t="s">
        <v>24</v>
      </c>
      <c r="V37" s="33"/>
      <c r="W37" s="52"/>
      <c r="X37" s="52" t="s">
        <v>24</v>
      </c>
      <c r="Y37" s="33"/>
      <c r="Z37" s="33"/>
      <c r="AA37" s="33" t="s">
        <v>24</v>
      </c>
      <c r="AB37" s="33"/>
      <c r="AC37" s="33"/>
      <c r="AD37" s="52" t="s">
        <v>24</v>
      </c>
      <c r="AE37" s="52"/>
      <c r="AF37" s="33"/>
      <c r="AG37" s="33" t="s">
        <v>24</v>
      </c>
      <c r="AH37" s="33"/>
      <c r="AI37" s="53">
        <v>24</v>
      </c>
      <c r="AJ37" s="54">
        <v>60</v>
      </c>
      <c r="AK37" s="54">
        <v>36</v>
      </c>
    </row>
    <row r="38" spans="1:37" s="6" customFormat="1" ht="20.25" customHeight="1">
      <c r="A38" s="43" t="s">
        <v>141</v>
      </c>
      <c r="B38" s="43" t="s">
        <v>142</v>
      </c>
      <c r="C38" s="42">
        <v>106143</v>
      </c>
      <c r="D38" s="44" t="s">
        <v>78</v>
      </c>
      <c r="E38" s="55" t="s">
        <v>24</v>
      </c>
      <c r="F38" s="33" t="s">
        <v>24</v>
      </c>
      <c r="G38" s="55" t="s">
        <v>82</v>
      </c>
      <c r="H38" s="33"/>
      <c r="I38" s="52" t="s">
        <v>24</v>
      </c>
      <c r="J38" s="52"/>
      <c r="K38" s="55" t="s">
        <v>24</v>
      </c>
      <c r="L38" s="33" t="s">
        <v>24</v>
      </c>
      <c r="M38" s="33"/>
      <c r="N38" s="55" t="s">
        <v>24</v>
      </c>
      <c r="O38" s="52" t="s">
        <v>24</v>
      </c>
      <c r="P38" s="52"/>
      <c r="Q38" s="52"/>
      <c r="R38" s="33" t="s">
        <v>24</v>
      </c>
      <c r="S38" s="55" t="s">
        <v>24</v>
      </c>
      <c r="T38" s="33"/>
      <c r="U38" s="33" t="s">
        <v>24</v>
      </c>
      <c r="V38" s="33"/>
      <c r="W38" s="52"/>
      <c r="X38" s="52" t="s">
        <v>24</v>
      </c>
      <c r="Y38" s="33"/>
      <c r="Z38" s="33"/>
      <c r="AA38" s="33" t="s">
        <v>24</v>
      </c>
      <c r="AB38" s="55" t="s">
        <v>24</v>
      </c>
      <c r="AC38" s="33"/>
      <c r="AD38" s="52" t="s">
        <v>24</v>
      </c>
      <c r="AE38" s="52"/>
      <c r="AF38" s="33"/>
      <c r="AG38" s="33" t="s">
        <v>24</v>
      </c>
      <c r="AH38" s="55" t="s">
        <v>82</v>
      </c>
      <c r="AI38" s="53"/>
      <c r="AJ38" s="54"/>
      <c r="AK38" s="54"/>
    </row>
    <row r="39" spans="1:37" s="6" customFormat="1" ht="20.25" customHeight="1">
      <c r="A39" s="43"/>
      <c r="B39" s="43" t="s">
        <v>143</v>
      </c>
      <c r="C39" s="42" t="s">
        <v>40</v>
      </c>
      <c r="D39" s="44" t="s">
        <v>78</v>
      </c>
      <c r="E39" s="33"/>
      <c r="F39" s="33" t="s">
        <v>24</v>
      </c>
      <c r="G39" s="52"/>
      <c r="H39" s="33"/>
      <c r="I39" s="52"/>
      <c r="J39" s="52" t="s">
        <v>24</v>
      </c>
      <c r="K39" s="33"/>
      <c r="L39" s="33" t="s">
        <v>24</v>
      </c>
      <c r="M39" s="33"/>
      <c r="N39" s="33" t="s">
        <v>24</v>
      </c>
      <c r="O39" s="52"/>
      <c r="P39" s="52"/>
      <c r="Q39" s="52"/>
      <c r="R39" s="33" t="s">
        <v>24</v>
      </c>
      <c r="S39" s="33"/>
      <c r="T39" s="33"/>
      <c r="U39" s="33"/>
      <c r="V39" s="33" t="s">
        <v>24</v>
      </c>
      <c r="W39" s="52"/>
      <c r="X39" s="52" t="s">
        <v>24</v>
      </c>
      <c r="Y39" s="33"/>
      <c r="Z39" s="33"/>
      <c r="AA39" s="33"/>
      <c r="AB39" s="33" t="s">
        <v>24</v>
      </c>
      <c r="AC39" s="33"/>
      <c r="AD39" s="52" t="s">
        <v>24</v>
      </c>
      <c r="AE39" s="52"/>
      <c r="AF39" s="33" t="s">
        <v>24</v>
      </c>
      <c r="AG39" s="33"/>
      <c r="AH39" s="33"/>
      <c r="AI39" s="53"/>
      <c r="AJ39" s="54"/>
      <c r="AK39" s="54"/>
    </row>
    <row r="40" spans="1:37" s="6" customFormat="1" ht="20.25" customHeight="1">
      <c r="A40" s="43" t="s">
        <v>76</v>
      </c>
      <c r="B40" s="43" t="s">
        <v>77</v>
      </c>
      <c r="C40" s="42">
        <v>527630</v>
      </c>
      <c r="D40" s="44" t="s">
        <v>78</v>
      </c>
      <c r="E40" s="33"/>
      <c r="F40" s="33" t="s">
        <v>24</v>
      </c>
      <c r="G40" s="55" t="s">
        <v>24</v>
      </c>
      <c r="H40" s="33"/>
      <c r="I40" s="52" t="s">
        <v>24</v>
      </c>
      <c r="J40" s="55" t="s">
        <v>24</v>
      </c>
      <c r="K40" s="33"/>
      <c r="L40" s="33" t="s">
        <v>24</v>
      </c>
      <c r="M40" s="33"/>
      <c r="N40" s="55" t="s">
        <v>24</v>
      </c>
      <c r="O40" s="52" t="s">
        <v>24</v>
      </c>
      <c r="P40" s="52"/>
      <c r="Q40" s="55" t="s">
        <v>24</v>
      </c>
      <c r="R40" s="33" t="s">
        <v>24</v>
      </c>
      <c r="S40" s="55" t="s">
        <v>82</v>
      </c>
      <c r="T40" s="33"/>
      <c r="U40" s="33" t="s">
        <v>24</v>
      </c>
      <c r="V40" s="55" t="s">
        <v>24</v>
      </c>
      <c r="W40" s="52"/>
      <c r="X40" s="52" t="s">
        <v>24</v>
      </c>
      <c r="Y40" s="33"/>
      <c r="Z40" s="33"/>
      <c r="AA40" s="33" t="s">
        <v>24</v>
      </c>
      <c r="AB40" s="33"/>
      <c r="AC40" s="33"/>
      <c r="AD40" s="52" t="s">
        <v>24</v>
      </c>
      <c r="AE40" s="52"/>
      <c r="AF40" s="33"/>
      <c r="AG40" s="33" t="s">
        <v>24</v>
      </c>
      <c r="AH40" s="33"/>
      <c r="AI40" s="53">
        <v>120</v>
      </c>
      <c r="AJ40" s="54">
        <v>186</v>
      </c>
      <c r="AK40" s="54">
        <v>66</v>
      </c>
    </row>
    <row r="41" spans="1:37" s="6" customFormat="1" ht="20.25" customHeight="1">
      <c r="A41" s="46" t="s">
        <v>108</v>
      </c>
      <c r="B41" s="47" t="s">
        <v>1</v>
      </c>
      <c r="C41" s="47" t="s">
        <v>74</v>
      </c>
      <c r="D41" s="324" t="s">
        <v>4</v>
      </c>
      <c r="E41" s="30">
        <v>1</v>
      </c>
      <c r="F41" s="30">
        <v>2</v>
      </c>
      <c r="G41" s="30">
        <v>3</v>
      </c>
      <c r="H41" s="30">
        <v>4</v>
      </c>
      <c r="I41" s="30">
        <v>5</v>
      </c>
      <c r="J41" s="30">
        <v>6</v>
      </c>
      <c r="K41" s="30">
        <v>7</v>
      </c>
      <c r="L41" s="30">
        <v>8</v>
      </c>
      <c r="M41" s="30">
        <v>9</v>
      </c>
      <c r="N41" s="30">
        <v>10</v>
      </c>
      <c r="O41" s="30">
        <v>11</v>
      </c>
      <c r="P41" s="30">
        <v>12</v>
      </c>
      <c r="Q41" s="30">
        <v>13</v>
      </c>
      <c r="R41" s="30">
        <v>14</v>
      </c>
      <c r="S41" s="30">
        <v>15</v>
      </c>
      <c r="T41" s="30">
        <v>16</v>
      </c>
      <c r="U41" s="30">
        <v>17</v>
      </c>
      <c r="V41" s="30">
        <v>18</v>
      </c>
      <c r="W41" s="30">
        <v>19</v>
      </c>
      <c r="X41" s="30">
        <v>20</v>
      </c>
      <c r="Y41" s="30">
        <v>21</v>
      </c>
      <c r="Z41" s="30">
        <v>22</v>
      </c>
      <c r="AA41" s="30">
        <v>23</v>
      </c>
      <c r="AB41" s="30">
        <v>24</v>
      </c>
      <c r="AC41" s="30">
        <v>25</v>
      </c>
      <c r="AD41" s="30">
        <v>26</v>
      </c>
      <c r="AE41" s="30">
        <v>27</v>
      </c>
      <c r="AF41" s="30">
        <v>28</v>
      </c>
      <c r="AG41" s="30">
        <v>29</v>
      </c>
      <c r="AH41" s="30">
        <v>30</v>
      </c>
      <c r="AI41" s="326" t="s">
        <v>5</v>
      </c>
      <c r="AJ41" s="321" t="s">
        <v>6</v>
      </c>
      <c r="AK41" s="321" t="s">
        <v>7</v>
      </c>
    </row>
    <row r="42" spans="1:37" s="6" customFormat="1" ht="20.25" customHeight="1">
      <c r="A42" s="48"/>
      <c r="B42" s="47" t="s">
        <v>75</v>
      </c>
      <c r="C42" s="47" t="s">
        <v>9</v>
      </c>
      <c r="D42" s="325"/>
      <c r="E42" s="30" t="s">
        <v>10</v>
      </c>
      <c r="F42" s="30" t="s">
        <v>11</v>
      </c>
      <c r="G42" s="30" t="s">
        <v>12</v>
      </c>
      <c r="H42" s="30" t="s">
        <v>13</v>
      </c>
      <c r="I42" s="30" t="s">
        <v>14</v>
      </c>
      <c r="J42" s="30" t="s">
        <v>15</v>
      </c>
      <c r="K42" s="30" t="s">
        <v>16</v>
      </c>
      <c r="L42" s="30" t="s">
        <v>10</v>
      </c>
      <c r="M42" s="30" t="s">
        <v>11</v>
      </c>
      <c r="N42" s="30" t="s">
        <v>12</v>
      </c>
      <c r="O42" s="30" t="s">
        <v>13</v>
      </c>
      <c r="P42" s="30" t="s">
        <v>14</v>
      </c>
      <c r="Q42" s="30" t="s">
        <v>15</v>
      </c>
      <c r="R42" s="30" t="s">
        <v>16</v>
      </c>
      <c r="S42" s="30" t="s">
        <v>10</v>
      </c>
      <c r="T42" s="30" t="s">
        <v>11</v>
      </c>
      <c r="U42" s="30" t="s">
        <v>12</v>
      </c>
      <c r="V42" s="30" t="s">
        <v>13</v>
      </c>
      <c r="W42" s="30" t="s">
        <v>14</v>
      </c>
      <c r="X42" s="30" t="s">
        <v>15</v>
      </c>
      <c r="Y42" s="30" t="s">
        <v>16</v>
      </c>
      <c r="Z42" s="30" t="s">
        <v>10</v>
      </c>
      <c r="AA42" s="30" t="s">
        <v>11</v>
      </c>
      <c r="AB42" s="30" t="s">
        <v>12</v>
      </c>
      <c r="AC42" s="30" t="s">
        <v>13</v>
      </c>
      <c r="AD42" s="30" t="s">
        <v>14</v>
      </c>
      <c r="AE42" s="30" t="s">
        <v>15</v>
      </c>
      <c r="AF42" s="30" t="s">
        <v>16</v>
      </c>
      <c r="AG42" s="30" t="s">
        <v>10</v>
      </c>
      <c r="AH42" s="30" t="s">
        <v>11</v>
      </c>
      <c r="AI42" s="327"/>
      <c r="AJ42" s="322"/>
      <c r="AK42" s="322"/>
    </row>
    <row r="43" spans="1:37" s="6" customFormat="1" ht="20.25" customHeight="1">
      <c r="A43" s="43" t="s">
        <v>144</v>
      </c>
      <c r="B43" s="43" t="s">
        <v>145</v>
      </c>
      <c r="C43" s="42">
        <v>902950</v>
      </c>
      <c r="D43" s="44" t="s">
        <v>78</v>
      </c>
      <c r="E43" s="33"/>
      <c r="F43" s="33"/>
      <c r="G43" s="52" t="s">
        <v>24</v>
      </c>
      <c r="H43" s="33"/>
      <c r="I43" s="51"/>
      <c r="J43" s="52" t="s">
        <v>24</v>
      </c>
      <c r="K43" s="33"/>
      <c r="L43" s="33"/>
      <c r="M43" s="33" t="s">
        <v>24</v>
      </c>
      <c r="N43" s="33"/>
      <c r="O43" s="52"/>
      <c r="P43" s="52" t="s">
        <v>24</v>
      </c>
      <c r="Q43" s="52"/>
      <c r="R43" s="33"/>
      <c r="S43" s="33" t="s">
        <v>24</v>
      </c>
      <c r="T43" s="33"/>
      <c r="U43" s="33"/>
      <c r="V43" s="33" t="s">
        <v>24</v>
      </c>
      <c r="W43" s="52"/>
      <c r="X43" s="52"/>
      <c r="Y43" s="33" t="s">
        <v>24</v>
      </c>
      <c r="Z43" s="33"/>
      <c r="AA43" s="33"/>
      <c r="AB43" s="33" t="s">
        <v>24</v>
      </c>
      <c r="AC43" s="33"/>
      <c r="AD43" s="52"/>
      <c r="AE43" s="52" t="s">
        <v>24</v>
      </c>
      <c r="AF43" s="33"/>
      <c r="AG43" s="33"/>
      <c r="AH43" s="33" t="s">
        <v>24</v>
      </c>
      <c r="AI43" s="53">
        <v>120</v>
      </c>
      <c r="AJ43" s="54">
        <v>120</v>
      </c>
      <c r="AK43" s="54">
        <v>0</v>
      </c>
    </row>
    <row r="44" spans="1:37" s="6" customFormat="1" ht="20.25" customHeight="1">
      <c r="A44" s="43" t="s">
        <v>146</v>
      </c>
      <c r="B44" s="43" t="s">
        <v>147</v>
      </c>
      <c r="C44" s="42" t="s">
        <v>40</v>
      </c>
      <c r="D44" s="44" t="s">
        <v>78</v>
      </c>
      <c r="E44" s="33"/>
      <c r="F44" s="33"/>
      <c r="G44" s="52" t="s">
        <v>24</v>
      </c>
      <c r="H44" s="33"/>
      <c r="I44" s="52"/>
      <c r="J44" s="52" t="s">
        <v>24</v>
      </c>
      <c r="K44" s="33"/>
      <c r="L44" s="33"/>
      <c r="M44" s="33" t="s">
        <v>24</v>
      </c>
      <c r="N44" s="33"/>
      <c r="O44" s="52"/>
      <c r="P44" s="52" t="s">
        <v>24</v>
      </c>
      <c r="Q44" s="52"/>
      <c r="R44" s="33"/>
      <c r="S44" s="33" t="s">
        <v>24</v>
      </c>
      <c r="T44" s="33"/>
      <c r="U44" s="33"/>
      <c r="V44" s="33" t="s">
        <v>24</v>
      </c>
      <c r="W44" s="52"/>
      <c r="X44" s="52"/>
      <c r="Y44" s="33" t="s">
        <v>24</v>
      </c>
      <c r="Z44" s="33"/>
      <c r="AA44" s="33"/>
      <c r="AB44" s="33" t="s">
        <v>24</v>
      </c>
      <c r="AC44" s="33"/>
      <c r="AD44" s="52"/>
      <c r="AE44" s="52" t="s">
        <v>24</v>
      </c>
      <c r="AF44" s="33"/>
      <c r="AG44" s="33"/>
      <c r="AH44" s="33" t="s">
        <v>24</v>
      </c>
      <c r="AI44" s="53"/>
      <c r="AJ44" s="54"/>
      <c r="AK44" s="54"/>
    </row>
    <row r="45" spans="1:37" s="6" customFormat="1" ht="20.25" customHeight="1">
      <c r="A45" s="43"/>
      <c r="B45" s="43" t="s">
        <v>148</v>
      </c>
      <c r="C45" s="42"/>
      <c r="D45" s="44" t="s">
        <v>78</v>
      </c>
      <c r="E45" s="56"/>
      <c r="F45" s="33"/>
      <c r="G45" s="52" t="s">
        <v>24</v>
      </c>
      <c r="H45" s="33"/>
      <c r="I45" s="52"/>
      <c r="J45" s="52" t="s">
        <v>24</v>
      </c>
      <c r="K45" s="33"/>
      <c r="L45" s="33"/>
      <c r="M45" s="33" t="s">
        <v>24</v>
      </c>
      <c r="N45" s="33"/>
      <c r="O45" s="52"/>
      <c r="P45" s="52" t="s">
        <v>24</v>
      </c>
      <c r="Q45" s="52"/>
      <c r="R45" s="33"/>
      <c r="S45" s="33" t="s">
        <v>24</v>
      </c>
      <c r="T45" s="33"/>
      <c r="U45" s="33"/>
      <c r="V45" s="33" t="s">
        <v>24</v>
      </c>
      <c r="W45" s="52"/>
      <c r="X45" s="52"/>
      <c r="Y45" s="33" t="s">
        <v>24</v>
      </c>
      <c r="Z45" s="33"/>
      <c r="AA45" s="33"/>
      <c r="AB45" s="33" t="s">
        <v>24</v>
      </c>
      <c r="AC45" s="33"/>
      <c r="AD45" s="52"/>
      <c r="AE45" s="52" t="s">
        <v>24</v>
      </c>
      <c r="AF45" s="33"/>
      <c r="AG45" s="33"/>
      <c r="AH45" s="33" t="s">
        <v>24</v>
      </c>
      <c r="AI45" s="53"/>
      <c r="AJ45" s="54"/>
      <c r="AK45" s="54"/>
    </row>
    <row r="46" spans="1:37" s="6" customFormat="1" ht="20.25" customHeight="1">
      <c r="A46" s="43" t="s">
        <v>149</v>
      </c>
      <c r="B46" s="43" t="s">
        <v>150</v>
      </c>
      <c r="C46" s="42">
        <v>731470</v>
      </c>
      <c r="D46" s="44" t="s">
        <v>78</v>
      </c>
      <c r="E46" s="33"/>
      <c r="F46" s="55" t="s">
        <v>24</v>
      </c>
      <c r="G46" s="52"/>
      <c r="H46" s="55" t="s">
        <v>24</v>
      </c>
      <c r="I46" s="55" t="s">
        <v>82</v>
      </c>
      <c r="J46" s="52" t="s">
        <v>24</v>
      </c>
      <c r="K46" s="33"/>
      <c r="L46" s="55" t="s">
        <v>82</v>
      </c>
      <c r="M46" s="33" t="s">
        <v>24</v>
      </c>
      <c r="N46" s="33"/>
      <c r="O46" s="52" t="s">
        <v>24</v>
      </c>
      <c r="P46" s="52" t="s">
        <v>24</v>
      </c>
      <c r="Q46" s="52"/>
      <c r="R46" s="55" t="s">
        <v>82</v>
      </c>
      <c r="S46" s="33" t="s">
        <v>24</v>
      </c>
      <c r="T46" s="33"/>
      <c r="U46" s="55" t="s">
        <v>24</v>
      </c>
      <c r="V46" s="33" t="s">
        <v>24</v>
      </c>
      <c r="W46" s="52"/>
      <c r="X46" s="52"/>
      <c r="Y46" s="33" t="s">
        <v>24</v>
      </c>
      <c r="Z46" s="33"/>
      <c r="AA46" s="55" t="s">
        <v>24</v>
      </c>
      <c r="AB46" s="33" t="s">
        <v>24</v>
      </c>
      <c r="AC46" s="33"/>
      <c r="AD46" s="55" t="s">
        <v>82</v>
      </c>
      <c r="AE46" s="52" t="s">
        <v>24</v>
      </c>
      <c r="AF46" s="33"/>
      <c r="AG46" s="33"/>
      <c r="AH46" s="33" t="s">
        <v>24</v>
      </c>
      <c r="AI46" s="53">
        <v>120</v>
      </c>
      <c r="AJ46" s="54">
        <v>192</v>
      </c>
      <c r="AK46" s="54">
        <v>72</v>
      </c>
    </row>
    <row r="47" spans="1:37" s="6" customFormat="1" ht="20.25" customHeight="1">
      <c r="A47" s="43" t="s">
        <v>151</v>
      </c>
      <c r="B47" s="43" t="s">
        <v>152</v>
      </c>
      <c r="C47" s="42" t="s">
        <v>94</v>
      </c>
      <c r="D47" s="44" t="s">
        <v>78</v>
      </c>
      <c r="E47" s="55" t="s">
        <v>82</v>
      </c>
      <c r="F47" s="55" t="s">
        <v>24</v>
      </c>
      <c r="G47" s="52" t="s">
        <v>24</v>
      </c>
      <c r="H47" s="33"/>
      <c r="I47" s="55" t="s">
        <v>82</v>
      </c>
      <c r="J47" s="52" t="s">
        <v>24</v>
      </c>
      <c r="K47" s="33"/>
      <c r="L47" s="55" t="s">
        <v>82</v>
      </c>
      <c r="M47" s="33" t="s">
        <v>24</v>
      </c>
      <c r="N47" s="33"/>
      <c r="O47" s="55" t="s">
        <v>82</v>
      </c>
      <c r="P47" s="52" t="s">
        <v>24</v>
      </c>
      <c r="Q47" s="52"/>
      <c r="R47" s="33"/>
      <c r="S47" s="33" t="s">
        <v>24</v>
      </c>
      <c r="T47" s="55" t="s">
        <v>82</v>
      </c>
      <c r="U47" s="55" t="s">
        <v>24</v>
      </c>
      <c r="V47" s="33" t="s">
        <v>24</v>
      </c>
      <c r="W47" s="52"/>
      <c r="X47" s="52"/>
      <c r="Y47" s="33" t="s">
        <v>24</v>
      </c>
      <c r="Z47" s="33"/>
      <c r="AA47" s="55" t="s">
        <v>24</v>
      </c>
      <c r="AB47" s="33" t="s">
        <v>24</v>
      </c>
      <c r="AC47" s="55" t="s">
        <v>82</v>
      </c>
      <c r="AD47" s="52"/>
      <c r="AE47" s="52" t="s">
        <v>24</v>
      </c>
      <c r="AF47" s="33"/>
      <c r="AG47" s="33"/>
      <c r="AH47" s="33" t="s">
        <v>24</v>
      </c>
      <c r="AI47" s="53">
        <v>120</v>
      </c>
      <c r="AJ47" s="54">
        <v>192</v>
      </c>
      <c r="AK47" s="54">
        <v>72</v>
      </c>
    </row>
    <row r="48" spans="1:37" s="6" customFormat="1" ht="20.25" customHeight="1">
      <c r="A48" s="43" t="s">
        <v>153</v>
      </c>
      <c r="B48" s="49" t="s">
        <v>154</v>
      </c>
      <c r="C48" s="42">
        <v>131806</v>
      </c>
      <c r="D48" s="44" t="s">
        <v>78</v>
      </c>
      <c r="E48" s="33"/>
      <c r="F48" s="55" t="s">
        <v>24</v>
      </c>
      <c r="G48" s="52" t="s">
        <v>24</v>
      </c>
      <c r="H48" s="33"/>
      <c r="I48" s="52"/>
      <c r="J48" s="52" t="s">
        <v>24</v>
      </c>
      <c r="K48" s="55" t="s">
        <v>82</v>
      </c>
      <c r="L48" s="33"/>
      <c r="M48" s="33" t="s">
        <v>24</v>
      </c>
      <c r="N48" s="33"/>
      <c r="O48" s="52"/>
      <c r="P48" s="52"/>
      <c r="Q48" s="52"/>
      <c r="R48" s="55" t="s">
        <v>24</v>
      </c>
      <c r="S48" s="33" t="s">
        <v>24</v>
      </c>
      <c r="T48" s="55" t="s">
        <v>82</v>
      </c>
      <c r="U48" s="33"/>
      <c r="V48" s="33" t="s">
        <v>24</v>
      </c>
      <c r="W48" s="52" t="s">
        <v>24</v>
      </c>
      <c r="X48" s="55" t="s">
        <v>24</v>
      </c>
      <c r="Y48" s="33" t="s">
        <v>24</v>
      </c>
      <c r="Z48" s="55" t="s">
        <v>82</v>
      </c>
      <c r="AA48" s="33"/>
      <c r="AB48" s="33" t="s">
        <v>24</v>
      </c>
      <c r="AC48" s="55" t="s">
        <v>24</v>
      </c>
      <c r="AD48" s="52"/>
      <c r="AE48" s="52" t="s">
        <v>24</v>
      </c>
      <c r="AF48" s="33"/>
      <c r="AG48" s="33"/>
      <c r="AH48" s="33" t="s">
        <v>24</v>
      </c>
      <c r="AI48" s="53">
        <v>120</v>
      </c>
      <c r="AJ48" s="54">
        <v>186</v>
      </c>
      <c r="AK48" s="54">
        <v>66</v>
      </c>
    </row>
    <row r="49" spans="1:37" s="6" customFormat="1" ht="20.25" customHeight="1">
      <c r="A49" s="43" t="s">
        <v>155</v>
      </c>
      <c r="B49" s="43" t="s">
        <v>156</v>
      </c>
      <c r="C49" s="42">
        <v>589842</v>
      </c>
      <c r="D49" s="44" t="s">
        <v>78</v>
      </c>
      <c r="E49" s="33"/>
      <c r="F49" s="33"/>
      <c r="G49" s="315" t="s">
        <v>157</v>
      </c>
      <c r="H49" s="316"/>
      <c r="I49" s="316"/>
      <c r="J49" s="316"/>
      <c r="K49" s="316"/>
      <c r="L49" s="316"/>
      <c r="M49" s="316"/>
      <c r="N49" s="316"/>
      <c r="O49" s="316"/>
      <c r="P49" s="316"/>
      <c r="Q49" s="316"/>
      <c r="R49" s="316"/>
      <c r="S49" s="316"/>
      <c r="T49" s="316"/>
      <c r="U49" s="316"/>
      <c r="V49" s="316"/>
      <c r="W49" s="316"/>
      <c r="X49" s="316"/>
      <c r="Y49" s="316"/>
      <c r="Z49" s="323"/>
      <c r="AA49" s="33"/>
      <c r="AB49" s="33" t="s">
        <v>24</v>
      </c>
      <c r="AC49" s="33"/>
      <c r="AD49" s="55" t="s">
        <v>24</v>
      </c>
      <c r="AE49" s="52" t="s">
        <v>24</v>
      </c>
      <c r="AF49" s="33"/>
      <c r="AG49" s="33" t="s">
        <v>24</v>
      </c>
      <c r="AH49" s="33" t="s">
        <v>24</v>
      </c>
      <c r="AI49" s="53">
        <v>120</v>
      </c>
      <c r="AJ49" s="54">
        <v>60</v>
      </c>
      <c r="AK49" s="54">
        <v>-60</v>
      </c>
    </row>
    <row r="50" spans="1:37" s="6" customFormat="1" ht="20.25" customHeight="1">
      <c r="A50" s="43" t="s">
        <v>158</v>
      </c>
      <c r="B50" s="43" t="s">
        <v>159</v>
      </c>
      <c r="C50" s="42" t="s">
        <v>160</v>
      </c>
      <c r="D50" s="44" t="s">
        <v>78</v>
      </c>
      <c r="E50" s="33"/>
      <c r="F50" s="33"/>
      <c r="G50" s="52" t="s">
        <v>24</v>
      </c>
      <c r="H50" s="55" t="s">
        <v>82</v>
      </c>
      <c r="I50" s="55" t="s">
        <v>24</v>
      </c>
      <c r="J50" s="52" t="s">
        <v>24</v>
      </c>
      <c r="K50" s="33"/>
      <c r="L50" s="33"/>
      <c r="M50" s="33" t="s">
        <v>24</v>
      </c>
      <c r="N50" s="55" t="s">
        <v>82</v>
      </c>
      <c r="O50" s="52"/>
      <c r="P50" s="52" t="s">
        <v>24</v>
      </c>
      <c r="Q50" s="52"/>
      <c r="R50" s="55" t="s">
        <v>24</v>
      </c>
      <c r="S50" s="33" t="s">
        <v>24</v>
      </c>
      <c r="T50" s="33"/>
      <c r="U50" s="55" t="s">
        <v>24</v>
      </c>
      <c r="V50" s="33" t="s">
        <v>24</v>
      </c>
      <c r="W50" s="52"/>
      <c r="X50" s="55" t="s">
        <v>24</v>
      </c>
      <c r="Y50" s="33" t="s">
        <v>24</v>
      </c>
      <c r="Z50" s="33"/>
      <c r="AA50" s="55" t="s">
        <v>24</v>
      </c>
      <c r="AB50" s="33" t="s">
        <v>24</v>
      </c>
      <c r="AC50" s="33"/>
      <c r="AD50" s="55" t="s">
        <v>82</v>
      </c>
      <c r="AE50" s="52" t="s">
        <v>24</v>
      </c>
      <c r="AF50" s="33"/>
      <c r="AG50" s="33"/>
      <c r="AH50" s="33" t="s">
        <v>24</v>
      </c>
      <c r="AI50" s="53">
        <v>120</v>
      </c>
      <c r="AJ50" s="54">
        <v>198</v>
      </c>
      <c r="AK50" s="54">
        <v>78</v>
      </c>
    </row>
    <row r="51" spans="1:37" s="6" customFormat="1" ht="20.25" customHeight="1">
      <c r="A51" s="43" t="s">
        <v>161</v>
      </c>
      <c r="B51" s="43" t="s">
        <v>162</v>
      </c>
      <c r="C51" s="42">
        <v>344524</v>
      </c>
      <c r="D51" s="44" t="s">
        <v>78</v>
      </c>
      <c r="E51" s="33"/>
      <c r="F51" s="33"/>
      <c r="G51" s="52" t="s">
        <v>24</v>
      </c>
      <c r="H51" s="55" t="s">
        <v>24</v>
      </c>
      <c r="I51" s="52"/>
      <c r="J51" s="52" t="s">
        <v>24</v>
      </c>
      <c r="K51" s="33"/>
      <c r="L51" s="33"/>
      <c r="M51" s="33" t="s">
        <v>24</v>
      </c>
      <c r="N51" s="33"/>
      <c r="O51" s="55" t="s">
        <v>24</v>
      </c>
      <c r="P51" s="52" t="s">
        <v>24</v>
      </c>
      <c r="Q51" s="52"/>
      <c r="R51" s="33"/>
      <c r="S51" s="33" t="s">
        <v>24</v>
      </c>
      <c r="T51" s="33"/>
      <c r="U51" s="55" t="s">
        <v>24</v>
      </c>
      <c r="V51" s="33" t="s">
        <v>24</v>
      </c>
      <c r="W51" s="52"/>
      <c r="X51" s="51"/>
      <c r="Y51" s="33" t="s">
        <v>24</v>
      </c>
      <c r="Z51" s="33"/>
      <c r="AA51" s="55" t="s">
        <v>82</v>
      </c>
      <c r="AB51" s="33" t="s">
        <v>24</v>
      </c>
      <c r="AC51" s="33"/>
      <c r="AD51" s="52"/>
      <c r="AE51" s="52" t="s">
        <v>24</v>
      </c>
      <c r="AF51" s="33"/>
      <c r="AG51" s="55" t="s">
        <v>82</v>
      </c>
      <c r="AH51" s="33" t="s">
        <v>24</v>
      </c>
      <c r="AI51" s="53">
        <v>120</v>
      </c>
      <c r="AJ51" s="54">
        <v>168</v>
      </c>
      <c r="AK51" s="54">
        <v>48</v>
      </c>
    </row>
    <row r="52" spans="1:37" s="6" customFormat="1" ht="20.25" customHeight="1">
      <c r="A52" s="43" t="s">
        <v>163</v>
      </c>
      <c r="B52" s="43" t="s">
        <v>164</v>
      </c>
      <c r="C52" s="42">
        <v>708696</v>
      </c>
      <c r="D52" s="44" t="s">
        <v>78</v>
      </c>
      <c r="E52" s="33"/>
      <c r="F52" s="33" t="s">
        <v>24</v>
      </c>
      <c r="G52" s="52" t="s">
        <v>24</v>
      </c>
      <c r="H52" s="33"/>
      <c r="I52" s="52" t="s">
        <v>24</v>
      </c>
      <c r="J52" s="52"/>
      <c r="K52" s="33"/>
      <c r="L52" s="33"/>
      <c r="M52" s="33" t="s">
        <v>24</v>
      </c>
      <c r="N52" s="33"/>
      <c r="O52" s="52" t="s">
        <v>24</v>
      </c>
      <c r="P52" s="52" t="s">
        <v>24</v>
      </c>
      <c r="Q52" s="52"/>
      <c r="R52" s="55" t="s">
        <v>24</v>
      </c>
      <c r="S52" s="33" t="s">
        <v>24</v>
      </c>
      <c r="T52" s="33" t="s">
        <v>24</v>
      </c>
      <c r="U52" s="33"/>
      <c r="V52" s="33" t="s">
        <v>24</v>
      </c>
      <c r="W52" s="55" t="s">
        <v>24</v>
      </c>
      <c r="X52" s="52"/>
      <c r="Y52" s="33" t="s">
        <v>24</v>
      </c>
      <c r="Z52" s="55" t="s">
        <v>24</v>
      </c>
      <c r="AA52" s="33"/>
      <c r="AB52" s="33"/>
      <c r="AC52" s="33"/>
      <c r="AD52" s="52"/>
      <c r="AE52" s="52"/>
      <c r="AF52" s="33"/>
      <c r="AG52" s="33"/>
      <c r="AH52" s="33"/>
      <c r="AI52" s="53">
        <v>72</v>
      </c>
      <c r="AJ52" s="54">
        <v>156</v>
      </c>
      <c r="AK52" s="54">
        <v>84</v>
      </c>
    </row>
    <row r="53" spans="1:37" s="6" customFormat="1" ht="20.25" customHeight="1">
      <c r="A53" s="43">
        <v>422690</v>
      </c>
      <c r="B53" s="43" t="s">
        <v>165</v>
      </c>
      <c r="C53" s="42" t="s">
        <v>40</v>
      </c>
      <c r="D53" s="44" t="s">
        <v>78</v>
      </c>
      <c r="E53" s="33"/>
      <c r="F53" s="33"/>
      <c r="G53" s="52" t="s">
        <v>24</v>
      </c>
      <c r="H53" s="33"/>
      <c r="I53" s="52"/>
      <c r="J53" s="52" t="s">
        <v>24</v>
      </c>
      <c r="K53" s="33"/>
      <c r="L53" s="33"/>
      <c r="M53" s="33" t="s">
        <v>24</v>
      </c>
      <c r="N53" s="33"/>
      <c r="O53" s="52"/>
      <c r="P53" s="52" t="s">
        <v>24</v>
      </c>
      <c r="Q53" s="52"/>
      <c r="R53" s="33"/>
      <c r="S53" s="33" t="s">
        <v>24</v>
      </c>
      <c r="T53" s="33"/>
      <c r="U53" s="33"/>
      <c r="V53" s="33" t="s">
        <v>24</v>
      </c>
      <c r="W53" s="52"/>
      <c r="X53" s="52"/>
      <c r="Y53" s="33" t="s">
        <v>24</v>
      </c>
      <c r="Z53" s="33"/>
      <c r="AA53" s="56"/>
      <c r="AB53" s="33" t="s">
        <v>24</v>
      </c>
      <c r="AC53" s="33"/>
      <c r="AD53" s="52"/>
      <c r="AE53" s="52" t="s">
        <v>24</v>
      </c>
      <c r="AF53" s="33"/>
      <c r="AG53" s="33"/>
      <c r="AH53" s="33" t="s">
        <v>24</v>
      </c>
      <c r="AI53" s="53"/>
      <c r="AJ53" s="54"/>
      <c r="AK53" s="54"/>
    </row>
    <row r="54" spans="1:37" s="6" customFormat="1" ht="20.25" customHeight="1">
      <c r="A54" s="43">
        <v>422924</v>
      </c>
      <c r="B54" s="43" t="s">
        <v>166</v>
      </c>
      <c r="C54" s="42" t="s">
        <v>40</v>
      </c>
      <c r="D54" s="44" t="s">
        <v>78</v>
      </c>
      <c r="E54" s="33"/>
      <c r="F54" s="33"/>
      <c r="G54" s="52" t="s">
        <v>24</v>
      </c>
      <c r="H54" s="33"/>
      <c r="I54" s="52"/>
      <c r="J54" s="52" t="s">
        <v>24</v>
      </c>
      <c r="K54" s="33"/>
      <c r="L54" s="33"/>
      <c r="M54" s="33" t="s">
        <v>24</v>
      </c>
      <c r="N54" s="33"/>
      <c r="O54" s="52"/>
      <c r="P54" s="52" t="s">
        <v>24</v>
      </c>
      <c r="Q54" s="52"/>
      <c r="R54" s="33"/>
      <c r="S54" s="33" t="s">
        <v>24</v>
      </c>
      <c r="T54" s="33"/>
      <c r="U54" s="33"/>
      <c r="V54" s="33" t="s">
        <v>24</v>
      </c>
      <c r="W54" s="52"/>
      <c r="X54" s="52"/>
      <c r="Y54" s="33" t="s">
        <v>24</v>
      </c>
      <c r="Z54" s="33"/>
      <c r="AA54" s="33"/>
      <c r="AB54" s="33" t="s">
        <v>24</v>
      </c>
      <c r="AC54" s="33"/>
      <c r="AD54" s="52"/>
      <c r="AE54" s="52" t="s">
        <v>24</v>
      </c>
      <c r="AF54" s="33"/>
      <c r="AG54" s="33"/>
      <c r="AH54" s="33" t="s">
        <v>24</v>
      </c>
      <c r="AI54" s="53"/>
      <c r="AJ54" s="54"/>
      <c r="AK54" s="54"/>
    </row>
    <row r="55" spans="1:37" s="6" customFormat="1" ht="20.25" customHeight="1">
      <c r="A55" s="43">
        <v>422959</v>
      </c>
      <c r="B55" s="43" t="s">
        <v>167</v>
      </c>
      <c r="C55" s="42" t="s">
        <v>40</v>
      </c>
      <c r="D55" s="44" t="s">
        <v>78</v>
      </c>
      <c r="E55" s="33"/>
      <c r="F55" s="33"/>
      <c r="G55" s="52"/>
      <c r="H55" s="33" t="s">
        <v>24</v>
      </c>
      <c r="I55" s="52"/>
      <c r="J55" s="52" t="s">
        <v>24</v>
      </c>
      <c r="K55" s="33"/>
      <c r="L55" s="33" t="s">
        <v>24</v>
      </c>
      <c r="M55" s="33"/>
      <c r="N55" s="33"/>
      <c r="O55" s="52"/>
      <c r="P55" s="52" t="s">
        <v>24</v>
      </c>
      <c r="Q55" s="52"/>
      <c r="R55" s="33" t="s">
        <v>24</v>
      </c>
      <c r="S55" s="33"/>
      <c r="T55" s="33"/>
      <c r="U55" s="33"/>
      <c r="V55" s="33" t="s">
        <v>24</v>
      </c>
      <c r="W55" s="52"/>
      <c r="X55" s="52"/>
      <c r="Y55" s="33"/>
      <c r="Z55" s="33" t="s">
        <v>24</v>
      </c>
      <c r="AA55" s="33"/>
      <c r="AB55" s="33" t="s">
        <v>24</v>
      </c>
      <c r="AC55" s="33"/>
      <c r="AD55" s="52" t="s">
        <v>24</v>
      </c>
      <c r="AE55" s="52"/>
      <c r="AF55" s="33"/>
      <c r="AG55" s="33"/>
      <c r="AH55" s="33" t="s">
        <v>24</v>
      </c>
      <c r="AI55" s="53"/>
      <c r="AJ55" s="54"/>
      <c r="AK55" s="54"/>
    </row>
    <row r="56" spans="1:37" s="6" customFormat="1" ht="20.25" customHeight="1">
      <c r="A56" s="43"/>
      <c r="B56" s="43" t="s">
        <v>168</v>
      </c>
      <c r="C56" s="42" t="s">
        <v>40</v>
      </c>
      <c r="D56" s="44" t="s">
        <v>78</v>
      </c>
      <c r="E56" s="33"/>
      <c r="F56" s="33"/>
      <c r="G56" s="52" t="s">
        <v>24</v>
      </c>
      <c r="H56" s="33"/>
      <c r="I56" s="52"/>
      <c r="J56" s="52" t="s">
        <v>24</v>
      </c>
      <c r="K56" s="33"/>
      <c r="L56" s="33"/>
      <c r="M56" s="33" t="s">
        <v>24</v>
      </c>
      <c r="N56" s="33"/>
      <c r="O56" s="52"/>
      <c r="P56" s="52" t="s">
        <v>24</v>
      </c>
      <c r="Q56" s="52"/>
      <c r="R56" s="33"/>
      <c r="S56" s="33" t="s">
        <v>24</v>
      </c>
      <c r="T56" s="33"/>
      <c r="U56" s="33"/>
      <c r="V56" s="33" t="s">
        <v>24</v>
      </c>
      <c r="W56" s="52"/>
      <c r="X56" s="52"/>
      <c r="Y56" s="33" t="s">
        <v>24</v>
      </c>
      <c r="Z56" s="33"/>
      <c r="AA56" s="33"/>
      <c r="AB56" s="33" t="s">
        <v>24</v>
      </c>
      <c r="AC56" s="33"/>
      <c r="AD56" s="52"/>
      <c r="AE56" s="52" t="s">
        <v>24</v>
      </c>
      <c r="AF56" s="33"/>
      <c r="AG56" s="33"/>
      <c r="AH56" s="33" t="s">
        <v>24</v>
      </c>
      <c r="AI56" s="53"/>
      <c r="AJ56" s="54"/>
      <c r="AK56" s="54"/>
    </row>
    <row r="57" spans="1:37" s="6" customFormat="1" ht="20.25" customHeight="1">
      <c r="A57" s="43">
        <v>422681</v>
      </c>
      <c r="B57" s="43" t="s">
        <v>169</v>
      </c>
      <c r="C57" s="42" t="s">
        <v>40</v>
      </c>
      <c r="D57" s="44" t="s">
        <v>78</v>
      </c>
      <c r="E57" s="33"/>
      <c r="F57" s="33"/>
      <c r="G57" s="52"/>
      <c r="H57" s="33"/>
      <c r="I57" s="52"/>
      <c r="J57" s="52" t="s">
        <v>24</v>
      </c>
      <c r="K57" s="33"/>
      <c r="L57" s="33" t="s">
        <v>24</v>
      </c>
      <c r="M57" s="33"/>
      <c r="N57" s="33"/>
      <c r="O57" s="52"/>
      <c r="P57" s="52" t="s">
        <v>24</v>
      </c>
      <c r="Q57" s="52"/>
      <c r="R57" s="33" t="s">
        <v>24</v>
      </c>
      <c r="S57" s="33"/>
      <c r="T57" s="33" t="s">
        <v>24</v>
      </c>
      <c r="U57" s="33"/>
      <c r="V57" s="33" t="s">
        <v>24</v>
      </c>
      <c r="W57" s="52"/>
      <c r="X57" s="52"/>
      <c r="Y57" s="33"/>
      <c r="Z57" s="33" t="s">
        <v>24</v>
      </c>
      <c r="AA57" s="33"/>
      <c r="AB57" s="33" t="s">
        <v>24</v>
      </c>
      <c r="AC57" s="33"/>
      <c r="AD57" s="52" t="s">
        <v>24</v>
      </c>
      <c r="AE57" s="52"/>
      <c r="AF57" s="33"/>
      <c r="AG57" s="33"/>
      <c r="AH57" s="33" t="s">
        <v>24</v>
      </c>
      <c r="AI57" s="53">
        <v>120</v>
      </c>
      <c r="AJ57" s="54">
        <v>120</v>
      </c>
      <c r="AK57" s="54">
        <v>0</v>
      </c>
    </row>
    <row r="58" spans="1:37" s="6" customFormat="1" ht="20.25" customHeight="1">
      <c r="A58" s="46" t="s">
        <v>108</v>
      </c>
      <c r="B58" s="47" t="s">
        <v>1</v>
      </c>
      <c r="C58" s="47" t="s">
        <v>74</v>
      </c>
      <c r="D58" s="324" t="s">
        <v>4</v>
      </c>
      <c r="E58" s="30">
        <v>1</v>
      </c>
      <c r="F58" s="30">
        <v>2</v>
      </c>
      <c r="G58" s="30">
        <v>3</v>
      </c>
      <c r="H58" s="30">
        <v>4</v>
      </c>
      <c r="I58" s="30">
        <v>5</v>
      </c>
      <c r="J58" s="30">
        <v>6</v>
      </c>
      <c r="K58" s="30">
        <v>7</v>
      </c>
      <c r="L58" s="30">
        <v>8</v>
      </c>
      <c r="M58" s="30">
        <v>9</v>
      </c>
      <c r="N58" s="30">
        <v>10</v>
      </c>
      <c r="O58" s="30">
        <v>11</v>
      </c>
      <c r="P58" s="30">
        <v>12</v>
      </c>
      <c r="Q58" s="30">
        <v>13</v>
      </c>
      <c r="R58" s="30">
        <v>14</v>
      </c>
      <c r="S58" s="30">
        <v>15</v>
      </c>
      <c r="T58" s="30">
        <v>16</v>
      </c>
      <c r="U58" s="30">
        <v>17</v>
      </c>
      <c r="V58" s="30">
        <v>18</v>
      </c>
      <c r="W58" s="30">
        <v>19</v>
      </c>
      <c r="X58" s="30">
        <v>20</v>
      </c>
      <c r="Y58" s="30">
        <v>21</v>
      </c>
      <c r="Z58" s="30">
        <v>22</v>
      </c>
      <c r="AA58" s="30">
        <v>23</v>
      </c>
      <c r="AB58" s="30">
        <v>24</v>
      </c>
      <c r="AC58" s="30">
        <v>25</v>
      </c>
      <c r="AD58" s="30">
        <v>26</v>
      </c>
      <c r="AE58" s="30">
        <v>27</v>
      </c>
      <c r="AF58" s="30">
        <v>28</v>
      </c>
      <c r="AG58" s="30">
        <v>29</v>
      </c>
      <c r="AH58" s="30">
        <v>30</v>
      </c>
      <c r="AI58" s="326" t="s">
        <v>5</v>
      </c>
      <c r="AJ58" s="321" t="s">
        <v>6</v>
      </c>
      <c r="AK58" s="321" t="s">
        <v>7</v>
      </c>
    </row>
    <row r="59" spans="1:37" s="6" customFormat="1" ht="20.25" customHeight="1">
      <c r="A59" s="48"/>
      <c r="B59" s="47" t="s">
        <v>75</v>
      </c>
      <c r="C59" s="47" t="s">
        <v>9</v>
      </c>
      <c r="D59" s="325"/>
      <c r="E59" s="30" t="s">
        <v>10</v>
      </c>
      <c r="F59" s="30" t="s">
        <v>11</v>
      </c>
      <c r="G59" s="30" t="s">
        <v>12</v>
      </c>
      <c r="H59" s="30" t="s">
        <v>13</v>
      </c>
      <c r="I59" s="30" t="s">
        <v>14</v>
      </c>
      <c r="J59" s="30" t="s">
        <v>15</v>
      </c>
      <c r="K59" s="30" t="s">
        <v>16</v>
      </c>
      <c r="L59" s="30" t="s">
        <v>10</v>
      </c>
      <c r="M59" s="30" t="s">
        <v>11</v>
      </c>
      <c r="N59" s="30" t="s">
        <v>12</v>
      </c>
      <c r="O59" s="30" t="s">
        <v>13</v>
      </c>
      <c r="P59" s="30" t="s">
        <v>14</v>
      </c>
      <c r="Q59" s="30" t="s">
        <v>15</v>
      </c>
      <c r="R59" s="30" t="s">
        <v>16</v>
      </c>
      <c r="S59" s="30" t="s">
        <v>10</v>
      </c>
      <c r="T59" s="30" t="s">
        <v>11</v>
      </c>
      <c r="U59" s="30" t="s">
        <v>12</v>
      </c>
      <c r="V59" s="30" t="s">
        <v>13</v>
      </c>
      <c r="W59" s="30" t="s">
        <v>14</v>
      </c>
      <c r="X59" s="30" t="s">
        <v>15</v>
      </c>
      <c r="Y59" s="30" t="s">
        <v>16</v>
      </c>
      <c r="Z59" s="30" t="s">
        <v>10</v>
      </c>
      <c r="AA59" s="30" t="s">
        <v>11</v>
      </c>
      <c r="AB59" s="30" t="s">
        <v>12</v>
      </c>
      <c r="AC59" s="30" t="s">
        <v>13</v>
      </c>
      <c r="AD59" s="30" t="s">
        <v>14</v>
      </c>
      <c r="AE59" s="30" t="s">
        <v>15</v>
      </c>
      <c r="AF59" s="30" t="s">
        <v>16</v>
      </c>
      <c r="AG59" s="30" t="s">
        <v>10</v>
      </c>
      <c r="AH59" s="30" t="s">
        <v>11</v>
      </c>
      <c r="AI59" s="327"/>
      <c r="AJ59" s="322"/>
      <c r="AK59" s="322"/>
    </row>
    <row r="60" spans="1:37" s="6" customFormat="1" ht="20.25" customHeight="1">
      <c r="A60" s="43" t="s">
        <v>170</v>
      </c>
      <c r="B60" s="43" t="s">
        <v>171</v>
      </c>
      <c r="C60" s="42"/>
      <c r="D60" s="44" t="s">
        <v>172</v>
      </c>
      <c r="E60" s="33" t="s">
        <v>82</v>
      </c>
      <c r="F60" s="33" t="s">
        <v>82</v>
      </c>
      <c r="G60" s="52"/>
      <c r="H60" s="33"/>
      <c r="I60" s="52"/>
      <c r="J60" s="52" t="s">
        <v>82</v>
      </c>
      <c r="K60" s="33" t="s">
        <v>82</v>
      </c>
      <c r="L60" s="33" t="s">
        <v>82</v>
      </c>
      <c r="M60" s="33" t="s">
        <v>82</v>
      </c>
      <c r="N60" s="33" t="s">
        <v>82</v>
      </c>
      <c r="O60" s="52"/>
      <c r="P60" s="52"/>
      <c r="Q60" s="52"/>
      <c r="R60" s="33" t="s">
        <v>82</v>
      </c>
      <c r="S60" s="33" t="s">
        <v>82</v>
      </c>
      <c r="T60" s="33"/>
      <c r="U60" s="33" t="s">
        <v>82</v>
      </c>
      <c r="V60" s="33" t="s">
        <v>82</v>
      </c>
      <c r="W60" s="52" t="s">
        <v>82</v>
      </c>
      <c r="X60" s="52"/>
      <c r="Y60" s="33" t="s">
        <v>82</v>
      </c>
      <c r="Z60" s="33" t="s">
        <v>82</v>
      </c>
      <c r="AA60" s="33" t="s">
        <v>82</v>
      </c>
      <c r="AB60" s="33" t="s">
        <v>82</v>
      </c>
      <c r="AC60" s="33"/>
      <c r="AD60" s="52"/>
      <c r="AE60" s="52" t="s">
        <v>82</v>
      </c>
      <c r="AF60" s="33" t="s">
        <v>82</v>
      </c>
      <c r="AG60" s="33" t="s">
        <v>82</v>
      </c>
      <c r="AH60" s="33" t="s">
        <v>82</v>
      </c>
      <c r="AI60" s="53">
        <v>-12</v>
      </c>
      <c r="AJ60" s="54">
        <v>120</v>
      </c>
      <c r="AK60" s="54">
        <v>132</v>
      </c>
    </row>
    <row r="65" customFormat="1"/>
  </sheetData>
  <protectedRanges>
    <protectedRange sqref="M60 AB60 Y60 V60 S60 J60 G60 P60 O37 AA37 X37 L37 I37 M8 AB8 Y8 V8 S8 J8 G8 P8 R37 U37 AD37 O45 AD45 AA45 X45 U45 L45 I45 R45" name="Intervalo1_1_2_1_1"/>
  </protectedRanges>
  <mergeCells count="26">
    <mergeCell ref="R31:V31"/>
    <mergeCell ref="A1:AK1"/>
    <mergeCell ref="A2:AK2"/>
    <mergeCell ref="A3:AK3"/>
    <mergeCell ref="D4:D5"/>
    <mergeCell ref="AI4:AI5"/>
    <mergeCell ref="AJ4:AJ5"/>
    <mergeCell ref="AK4:AK5"/>
    <mergeCell ref="E7:I7"/>
    <mergeCell ref="D23:D24"/>
    <mergeCell ref="AI23:AI24"/>
    <mergeCell ref="AJ23:AJ24"/>
    <mergeCell ref="AK23:AK24"/>
    <mergeCell ref="E33:X33"/>
    <mergeCell ref="F35:O35"/>
    <mergeCell ref="U36:AH36"/>
    <mergeCell ref="E37:R37"/>
    <mergeCell ref="D41:D42"/>
    <mergeCell ref="AJ41:AJ42"/>
    <mergeCell ref="AK41:AK42"/>
    <mergeCell ref="G49:Z49"/>
    <mergeCell ref="D58:D59"/>
    <mergeCell ref="AI58:AI59"/>
    <mergeCell ref="AJ58:AJ59"/>
    <mergeCell ref="AK58:AK59"/>
    <mergeCell ref="AI41:AI42"/>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7"/>
  <sheetViews>
    <sheetView zoomScale="70" zoomScaleNormal="70" workbookViewId="0">
      <selection activeCell="AB21" sqref="AB21"/>
    </sheetView>
  </sheetViews>
  <sheetFormatPr defaultColWidth="9.140625" defaultRowHeight="15"/>
  <cols>
    <col min="1" max="1" width="10.7109375" customWidth="1"/>
    <col min="2" max="2" width="28.7109375" customWidth="1"/>
    <col min="3" max="3" width="16.7109375" style="38" customWidth="1"/>
    <col min="4" max="4" width="7.7109375" customWidth="1"/>
    <col min="5" max="5" width="6.7109375" style="113" customWidth="1"/>
    <col min="6" max="31" width="6.7109375" customWidth="1"/>
    <col min="32" max="34" width="6.7109375" style="114" customWidth="1"/>
    <col min="35" max="37" width="6.7109375" style="113" customWidth="1"/>
    <col min="38" max="38" width="4.28515625" customWidth="1"/>
    <col min="210" max="228" width="11.5703125" customWidth="1"/>
    <col min="229" max="229" width="6.5703125" customWidth="1"/>
    <col min="230" max="230" width="15.140625" customWidth="1"/>
    <col min="231" max="231" width="11.85546875" customWidth="1"/>
    <col min="232" max="232" width="7.7109375" customWidth="1"/>
    <col min="233" max="233" width="3.28515625" customWidth="1"/>
    <col min="234" max="266" width="3.140625" customWidth="1"/>
    <col min="466" max="484" width="11.5703125" customWidth="1"/>
    <col min="485" max="485" width="6.5703125" customWidth="1"/>
    <col min="486" max="486" width="15.140625" customWidth="1"/>
    <col min="487" max="487" width="11.85546875" customWidth="1"/>
    <col min="488" max="488" width="7.7109375" customWidth="1"/>
    <col min="489" max="489" width="3.28515625" customWidth="1"/>
    <col min="490" max="522" width="3.140625" customWidth="1"/>
    <col min="722" max="740" width="11.5703125" customWidth="1"/>
    <col min="741" max="741" width="6.5703125" customWidth="1"/>
    <col min="742" max="742" width="15.140625" customWidth="1"/>
    <col min="743" max="743" width="11.85546875" customWidth="1"/>
    <col min="744" max="744" width="7.7109375" customWidth="1"/>
    <col min="745" max="745" width="3.28515625" customWidth="1"/>
    <col min="746" max="778" width="3.140625" customWidth="1"/>
    <col min="978" max="996" width="11.5703125" customWidth="1"/>
    <col min="997" max="997" width="6.5703125" customWidth="1"/>
    <col min="998" max="998" width="15.140625" customWidth="1"/>
    <col min="999" max="999" width="11.85546875" customWidth="1"/>
  </cols>
  <sheetData>
    <row r="1" spans="1:37" ht="21.75" customHeight="1">
      <c r="A1" s="356" t="s">
        <v>446</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8"/>
    </row>
    <row r="2" spans="1:37" ht="21.75" customHeight="1">
      <c r="A2" s="359"/>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1"/>
    </row>
    <row r="3" spans="1:37" ht="63.75" customHeight="1">
      <c r="A3" s="362"/>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4"/>
    </row>
    <row r="4" spans="1:37" ht="21" customHeight="1">
      <c r="A4" s="124" t="s">
        <v>0</v>
      </c>
      <c r="B4" s="125" t="s">
        <v>1</v>
      </c>
      <c r="C4" s="126" t="s">
        <v>3</v>
      </c>
      <c r="D4" s="347" t="s">
        <v>4</v>
      </c>
      <c r="E4" s="125">
        <v>1</v>
      </c>
      <c r="F4" s="125">
        <v>2</v>
      </c>
      <c r="G4" s="125">
        <v>3</v>
      </c>
      <c r="H4" s="125">
        <v>4</v>
      </c>
      <c r="I4" s="125">
        <v>5</v>
      </c>
      <c r="J4" s="125">
        <v>6</v>
      </c>
      <c r="K4" s="125">
        <v>7</v>
      </c>
      <c r="L4" s="125">
        <v>8</v>
      </c>
      <c r="M4" s="125">
        <v>9</v>
      </c>
      <c r="N4" s="125">
        <v>10</v>
      </c>
      <c r="O4" s="125">
        <v>11</v>
      </c>
      <c r="P4" s="125">
        <v>12</v>
      </c>
      <c r="Q4" s="125">
        <v>13</v>
      </c>
      <c r="R4" s="125">
        <v>14</v>
      </c>
      <c r="S4" s="125">
        <v>15</v>
      </c>
      <c r="T4" s="125">
        <v>16</v>
      </c>
      <c r="U4" s="125">
        <v>17</v>
      </c>
      <c r="V4" s="125">
        <v>18</v>
      </c>
      <c r="W4" s="125">
        <v>19</v>
      </c>
      <c r="X4" s="125">
        <v>20</v>
      </c>
      <c r="Y4" s="125">
        <v>21</v>
      </c>
      <c r="Z4" s="125">
        <v>22</v>
      </c>
      <c r="AA4" s="125">
        <v>23</v>
      </c>
      <c r="AB4" s="125">
        <v>24</v>
      </c>
      <c r="AC4" s="125">
        <v>25</v>
      </c>
      <c r="AD4" s="125">
        <v>26</v>
      </c>
      <c r="AE4" s="125">
        <v>27</v>
      </c>
      <c r="AF4" s="125">
        <v>28</v>
      </c>
      <c r="AG4" s="125">
        <v>29</v>
      </c>
      <c r="AH4" s="125">
        <v>30</v>
      </c>
      <c r="AI4" s="347" t="s">
        <v>5</v>
      </c>
      <c r="AJ4" s="349" t="s">
        <v>6</v>
      </c>
      <c r="AK4" s="351" t="s">
        <v>7</v>
      </c>
    </row>
    <row r="5" spans="1:37" ht="21" customHeight="1">
      <c r="A5" s="124"/>
      <c r="B5" s="125"/>
      <c r="C5" s="126" t="s">
        <v>173</v>
      </c>
      <c r="D5" s="348"/>
      <c r="E5" s="125" t="s">
        <v>10</v>
      </c>
      <c r="F5" s="125" t="s">
        <v>11</v>
      </c>
      <c r="G5" s="125" t="s">
        <v>12</v>
      </c>
      <c r="H5" s="125" t="s">
        <v>13</v>
      </c>
      <c r="I5" s="125" t="s">
        <v>14</v>
      </c>
      <c r="J5" s="125" t="s">
        <v>15</v>
      </c>
      <c r="K5" s="125" t="s">
        <v>16</v>
      </c>
      <c r="L5" s="125" t="s">
        <v>10</v>
      </c>
      <c r="M5" s="125" t="s">
        <v>11</v>
      </c>
      <c r="N5" s="125" t="s">
        <v>12</v>
      </c>
      <c r="O5" s="125" t="s">
        <v>13</v>
      </c>
      <c r="P5" s="125" t="s">
        <v>14</v>
      </c>
      <c r="Q5" s="125" t="s">
        <v>15</v>
      </c>
      <c r="R5" s="125" t="s">
        <v>16</v>
      </c>
      <c r="S5" s="125" t="s">
        <v>10</v>
      </c>
      <c r="T5" s="125" t="s">
        <v>11</v>
      </c>
      <c r="U5" s="125" t="s">
        <v>12</v>
      </c>
      <c r="V5" s="125" t="s">
        <v>13</v>
      </c>
      <c r="W5" s="125" t="s">
        <v>14</v>
      </c>
      <c r="X5" s="125" t="s">
        <v>15</v>
      </c>
      <c r="Y5" s="125" t="s">
        <v>16</v>
      </c>
      <c r="Z5" s="125" t="s">
        <v>10</v>
      </c>
      <c r="AA5" s="125" t="s">
        <v>11</v>
      </c>
      <c r="AB5" s="125" t="s">
        <v>12</v>
      </c>
      <c r="AC5" s="125" t="s">
        <v>13</v>
      </c>
      <c r="AD5" s="125" t="s">
        <v>14</v>
      </c>
      <c r="AE5" s="125" t="s">
        <v>15</v>
      </c>
      <c r="AF5" s="125" t="s">
        <v>16</v>
      </c>
      <c r="AG5" s="125" t="s">
        <v>10</v>
      </c>
      <c r="AH5" s="125" t="s">
        <v>11</v>
      </c>
      <c r="AI5" s="348"/>
      <c r="AJ5" s="350"/>
      <c r="AK5" s="352"/>
    </row>
    <row r="6" spans="1:37" ht="21" customHeight="1">
      <c r="A6" s="127" t="s">
        <v>174</v>
      </c>
      <c r="B6" s="128" t="s">
        <v>175</v>
      </c>
      <c r="C6" s="129"/>
      <c r="D6" s="118" t="s">
        <v>176</v>
      </c>
      <c r="E6" s="353" t="s">
        <v>177</v>
      </c>
      <c r="F6" s="354"/>
      <c r="G6" s="354"/>
      <c r="H6" s="354"/>
      <c r="I6" s="354"/>
      <c r="J6" s="354"/>
      <c r="K6" s="354"/>
      <c r="L6" s="354"/>
      <c r="M6" s="354"/>
      <c r="N6" s="354"/>
      <c r="O6" s="354"/>
      <c r="P6" s="354"/>
      <c r="Q6" s="354"/>
      <c r="R6" s="354"/>
      <c r="S6" s="354"/>
      <c r="T6" s="354"/>
      <c r="U6" s="354"/>
      <c r="V6" s="354"/>
      <c r="W6" s="355"/>
      <c r="X6" s="115"/>
      <c r="Y6" s="33" t="s">
        <v>17</v>
      </c>
      <c r="Z6" s="33" t="s">
        <v>17</v>
      </c>
      <c r="AA6" s="33" t="s">
        <v>17</v>
      </c>
      <c r="AB6" s="33" t="s">
        <v>17</v>
      </c>
      <c r="AC6" s="33" t="s">
        <v>17</v>
      </c>
      <c r="AD6" s="115"/>
      <c r="AE6" s="115"/>
      <c r="AF6" s="33" t="s">
        <v>17</v>
      </c>
      <c r="AG6" s="33" t="s">
        <v>17</v>
      </c>
      <c r="AH6" s="33" t="s">
        <v>17</v>
      </c>
      <c r="AI6" s="119">
        <v>48</v>
      </c>
      <c r="AJ6" s="120">
        <v>48</v>
      </c>
      <c r="AK6" s="121">
        <v>0</v>
      </c>
    </row>
    <row r="7" spans="1:37" ht="21" customHeight="1">
      <c r="A7" s="127" t="s">
        <v>178</v>
      </c>
      <c r="B7" s="130" t="s">
        <v>179</v>
      </c>
      <c r="C7" s="129" t="s">
        <v>180</v>
      </c>
      <c r="D7" s="122" t="s">
        <v>181</v>
      </c>
      <c r="E7" s="33" t="s">
        <v>182</v>
      </c>
      <c r="F7" s="33" t="s">
        <v>182</v>
      </c>
      <c r="G7" s="131"/>
      <c r="H7" s="33" t="s">
        <v>182</v>
      </c>
      <c r="I7" s="131"/>
      <c r="J7" s="131"/>
      <c r="K7" s="33" t="s">
        <v>182</v>
      </c>
      <c r="L7" s="33" t="s">
        <v>182</v>
      </c>
      <c r="M7" s="33" t="s">
        <v>182</v>
      </c>
      <c r="N7" s="33" t="s">
        <v>182</v>
      </c>
      <c r="O7" s="131"/>
      <c r="P7" s="131"/>
      <c r="Q7" s="131"/>
      <c r="R7" s="33" t="s">
        <v>182</v>
      </c>
      <c r="S7" s="33" t="s">
        <v>182</v>
      </c>
      <c r="T7" s="33" t="s">
        <v>182</v>
      </c>
      <c r="U7" s="33" t="s">
        <v>182</v>
      </c>
      <c r="V7" s="33" t="s">
        <v>182</v>
      </c>
      <c r="W7" s="131"/>
      <c r="X7" s="131"/>
      <c r="Y7" s="33" t="s">
        <v>182</v>
      </c>
      <c r="Z7" s="33" t="s">
        <v>182</v>
      </c>
      <c r="AA7" s="33" t="s">
        <v>182</v>
      </c>
      <c r="AB7" s="33" t="s">
        <v>182</v>
      </c>
      <c r="AC7" s="33" t="s">
        <v>182</v>
      </c>
      <c r="AD7" s="131"/>
      <c r="AE7" s="131"/>
      <c r="AF7" s="33" t="s">
        <v>182</v>
      </c>
      <c r="AG7" s="33" t="s">
        <v>182</v>
      </c>
      <c r="AH7" s="33" t="s">
        <v>182</v>
      </c>
      <c r="AI7" s="119">
        <v>120</v>
      </c>
      <c r="AJ7" s="120">
        <v>0</v>
      </c>
      <c r="AK7" s="121">
        <v>-120</v>
      </c>
    </row>
    <row r="8" spans="1:37" ht="21" customHeight="1">
      <c r="A8" s="132" t="s">
        <v>0</v>
      </c>
      <c r="B8" s="133" t="s">
        <v>1</v>
      </c>
      <c r="C8" s="134" t="s">
        <v>3</v>
      </c>
      <c r="D8" s="347" t="s">
        <v>4</v>
      </c>
      <c r="E8" s="125">
        <v>1</v>
      </c>
      <c r="F8" s="125">
        <v>2</v>
      </c>
      <c r="G8" s="125">
        <v>3</v>
      </c>
      <c r="H8" s="125">
        <v>4</v>
      </c>
      <c r="I8" s="125">
        <v>5</v>
      </c>
      <c r="J8" s="125">
        <v>6</v>
      </c>
      <c r="K8" s="125">
        <v>7</v>
      </c>
      <c r="L8" s="125">
        <v>8</v>
      </c>
      <c r="M8" s="125">
        <v>9</v>
      </c>
      <c r="N8" s="125">
        <v>10</v>
      </c>
      <c r="O8" s="125">
        <v>11</v>
      </c>
      <c r="P8" s="125">
        <v>12</v>
      </c>
      <c r="Q8" s="125">
        <v>13</v>
      </c>
      <c r="R8" s="125">
        <v>14</v>
      </c>
      <c r="S8" s="125">
        <v>15</v>
      </c>
      <c r="T8" s="125">
        <v>16</v>
      </c>
      <c r="U8" s="125">
        <v>17</v>
      </c>
      <c r="V8" s="125">
        <v>18</v>
      </c>
      <c r="W8" s="125">
        <v>19</v>
      </c>
      <c r="X8" s="125">
        <v>20</v>
      </c>
      <c r="Y8" s="125">
        <v>21</v>
      </c>
      <c r="Z8" s="125">
        <v>22</v>
      </c>
      <c r="AA8" s="125">
        <v>23</v>
      </c>
      <c r="AB8" s="125">
        <v>24</v>
      </c>
      <c r="AC8" s="125">
        <v>25</v>
      </c>
      <c r="AD8" s="125">
        <v>26</v>
      </c>
      <c r="AE8" s="125">
        <v>27</v>
      </c>
      <c r="AF8" s="125">
        <v>28</v>
      </c>
      <c r="AG8" s="125">
        <v>29</v>
      </c>
      <c r="AH8" s="125">
        <v>30</v>
      </c>
      <c r="AI8" s="347" t="s">
        <v>5</v>
      </c>
      <c r="AJ8" s="349" t="s">
        <v>6</v>
      </c>
      <c r="AK8" s="351" t="s">
        <v>7</v>
      </c>
    </row>
    <row r="9" spans="1:37" ht="21" customHeight="1">
      <c r="A9" s="132"/>
      <c r="B9" s="133"/>
      <c r="C9" s="134" t="s">
        <v>183</v>
      </c>
      <c r="D9" s="348"/>
      <c r="E9" s="125" t="s">
        <v>10</v>
      </c>
      <c r="F9" s="125" t="s">
        <v>11</v>
      </c>
      <c r="G9" s="125" t="s">
        <v>12</v>
      </c>
      <c r="H9" s="125" t="s">
        <v>13</v>
      </c>
      <c r="I9" s="125" t="s">
        <v>14</v>
      </c>
      <c r="J9" s="125" t="s">
        <v>15</v>
      </c>
      <c r="K9" s="125" t="s">
        <v>16</v>
      </c>
      <c r="L9" s="125" t="s">
        <v>10</v>
      </c>
      <c r="M9" s="125" t="s">
        <v>11</v>
      </c>
      <c r="N9" s="125" t="s">
        <v>12</v>
      </c>
      <c r="O9" s="125" t="s">
        <v>13</v>
      </c>
      <c r="P9" s="125" t="s">
        <v>14</v>
      </c>
      <c r="Q9" s="125" t="s">
        <v>15</v>
      </c>
      <c r="R9" s="125" t="s">
        <v>16</v>
      </c>
      <c r="S9" s="125" t="s">
        <v>10</v>
      </c>
      <c r="T9" s="125" t="s">
        <v>11</v>
      </c>
      <c r="U9" s="125" t="s">
        <v>12</v>
      </c>
      <c r="V9" s="125" t="s">
        <v>13</v>
      </c>
      <c r="W9" s="125" t="s">
        <v>14</v>
      </c>
      <c r="X9" s="125" t="s">
        <v>15</v>
      </c>
      <c r="Y9" s="125" t="s">
        <v>16</v>
      </c>
      <c r="Z9" s="125" t="s">
        <v>10</v>
      </c>
      <c r="AA9" s="125" t="s">
        <v>11</v>
      </c>
      <c r="AB9" s="125" t="s">
        <v>12</v>
      </c>
      <c r="AC9" s="125" t="s">
        <v>13</v>
      </c>
      <c r="AD9" s="125" t="s">
        <v>14</v>
      </c>
      <c r="AE9" s="125" t="s">
        <v>15</v>
      </c>
      <c r="AF9" s="125" t="s">
        <v>16</v>
      </c>
      <c r="AG9" s="125" t="s">
        <v>10</v>
      </c>
      <c r="AH9" s="125" t="s">
        <v>11</v>
      </c>
      <c r="AI9" s="348"/>
      <c r="AJ9" s="350"/>
      <c r="AK9" s="352"/>
    </row>
    <row r="10" spans="1:37" ht="21" customHeight="1">
      <c r="A10" s="135" t="s">
        <v>184</v>
      </c>
      <c r="B10" s="136" t="s">
        <v>185</v>
      </c>
      <c r="C10" s="122"/>
      <c r="D10" s="122" t="s">
        <v>45</v>
      </c>
      <c r="E10" s="33" t="s">
        <v>17</v>
      </c>
      <c r="F10" s="33" t="s">
        <v>17</v>
      </c>
      <c r="G10" s="115"/>
      <c r="H10" s="33" t="s">
        <v>17</v>
      </c>
      <c r="I10" s="115"/>
      <c r="J10" s="115"/>
      <c r="K10" s="33" t="s">
        <v>17</v>
      </c>
      <c r="L10" s="33" t="s">
        <v>17</v>
      </c>
      <c r="M10" s="33" t="s">
        <v>17</v>
      </c>
      <c r="N10" s="33" t="s">
        <v>17</v>
      </c>
      <c r="O10" s="115"/>
      <c r="P10" s="115"/>
      <c r="Q10" s="115"/>
      <c r="R10" s="33" t="s">
        <v>17</v>
      </c>
      <c r="S10" s="33" t="s">
        <v>17</v>
      </c>
      <c r="T10" s="33" t="s">
        <v>17</v>
      </c>
      <c r="U10" s="33" t="s">
        <v>17</v>
      </c>
      <c r="V10" s="33" t="s">
        <v>17</v>
      </c>
      <c r="W10" s="115"/>
      <c r="X10" s="115"/>
      <c r="Y10" s="33" t="s">
        <v>17</v>
      </c>
      <c r="Z10" s="33" t="s">
        <v>17</v>
      </c>
      <c r="AA10" s="33" t="s">
        <v>17</v>
      </c>
      <c r="AB10" s="33" t="s">
        <v>17</v>
      </c>
      <c r="AC10" s="33" t="s">
        <v>17</v>
      </c>
      <c r="AD10" s="115"/>
      <c r="AE10" s="115"/>
      <c r="AF10" s="33" t="s">
        <v>17</v>
      </c>
      <c r="AG10" s="33" t="s">
        <v>17</v>
      </c>
      <c r="AH10" s="33" t="s">
        <v>17</v>
      </c>
      <c r="AI10" s="119">
        <v>120</v>
      </c>
      <c r="AJ10" s="120">
        <v>120</v>
      </c>
      <c r="AK10" s="121">
        <v>0</v>
      </c>
    </row>
    <row r="11" spans="1:37" ht="21" customHeight="1">
      <c r="A11" s="135" t="s">
        <v>186</v>
      </c>
      <c r="B11" s="136" t="s">
        <v>187</v>
      </c>
      <c r="C11" s="122"/>
      <c r="D11" s="122" t="s">
        <v>188</v>
      </c>
      <c r="E11" s="33" t="s">
        <v>189</v>
      </c>
      <c r="F11" s="33" t="s">
        <v>189</v>
      </c>
      <c r="G11" s="131"/>
      <c r="H11" s="33" t="s">
        <v>189</v>
      </c>
      <c r="I11" s="131"/>
      <c r="J11" s="131"/>
      <c r="K11" s="33" t="s">
        <v>189</v>
      </c>
      <c r="L11" s="33" t="s">
        <v>189</v>
      </c>
      <c r="M11" s="33" t="s">
        <v>189</v>
      </c>
      <c r="N11" s="33" t="s">
        <v>189</v>
      </c>
      <c r="O11" s="131"/>
      <c r="P11" s="131"/>
      <c r="Q11" s="131"/>
      <c r="R11" s="33" t="s">
        <v>189</v>
      </c>
      <c r="S11" s="33" t="s">
        <v>189</v>
      </c>
      <c r="T11" s="33" t="s">
        <v>189</v>
      </c>
      <c r="U11" s="33" t="s">
        <v>189</v>
      </c>
      <c r="V11" s="33" t="s">
        <v>189</v>
      </c>
      <c r="W11" s="131"/>
      <c r="X11" s="131"/>
      <c r="Y11" s="33" t="s">
        <v>189</v>
      </c>
      <c r="Z11" s="33" t="s">
        <v>189</v>
      </c>
      <c r="AA11" s="33" t="s">
        <v>189</v>
      </c>
      <c r="AB11" s="33" t="s">
        <v>189</v>
      </c>
      <c r="AC11" s="33" t="s">
        <v>189</v>
      </c>
      <c r="AD11" s="131"/>
      <c r="AE11" s="131"/>
      <c r="AF11" s="33" t="s">
        <v>189</v>
      </c>
      <c r="AG11" s="33" t="s">
        <v>189</v>
      </c>
      <c r="AH11" s="33" t="s">
        <v>189</v>
      </c>
      <c r="AI11" s="119">
        <v>120</v>
      </c>
      <c r="AJ11" s="120">
        <v>120</v>
      </c>
      <c r="AK11" s="121">
        <v>0</v>
      </c>
    </row>
    <row r="12" spans="1:37" ht="21" customHeight="1">
      <c r="A12" s="132" t="s">
        <v>0</v>
      </c>
      <c r="B12" s="133" t="s">
        <v>1</v>
      </c>
      <c r="C12" s="134" t="s">
        <v>3</v>
      </c>
      <c r="D12" s="347" t="s">
        <v>4</v>
      </c>
      <c r="E12" s="125">
        <v>1</v>
      </c>
      <c r="F12" s="125">
        <v>2</v>
      </c>
      <c r="G12" s="125">
        <v>3</v>
      </c>
      <c r="H12" s="125">
        <v>4</v>
      </c>
      <c r="I12" s="125">
        <v>5</v>
      </c>
      <c r="J12" s="125">
        <v>6</v>
      </c>
      <c r="K12" s="125">
        <v>7</v>
      </c>
      <c r="L12" s="125">
        <v>8</v>
      </c>
      <c r="M12" s="125">
        <v>9</v>
      </c>
      <c r="N12" s="125">
        <v>10</v>
      </c>
      <c r="O12" s="125">
        <v>11</v>
      </c>
      <c r="P12" s="125">
        <v>12</v>
      </c>
      <c r="Q12" s="125">
        <v>13</v>
      </c>
      <c r="R12" s="125">
        <v>14</v>
      </c>
      <c r="S12" s="125">
        <v>15</v>
      </c>
      <c r="T12" s="125">
        <v>16</v>
      </c>
      <c r="U12" s="125">
        <v>17</v>
      </c>
      <c r="V12" s="125">
        <v>18</v>
      </c>
      <c r="W12" s="125">
        <v>19</v>
      </c>
      <c r="X12" s="125">
        <v>20</v>
      </c>
      <c r="Y12" s="125">
        <v>21</v>
      </c>
      <c r="Z12" s="125">
        <v>22</v>
      </c>
      <c r="AA12" s="125">
        <v>23</v>
      </c>
      <c r="AB12" s="125">
        <v>24</v>
      </c>
      <c r="AC12" s="125">
        <v>25</v>
      </c>
      <c r="AD12" s="125">
        <v>26</v>
      </c>
      <c r="AE12" s="125">
        <v>27</v>
      </c>
      <c r="AF12" s="125">
        <v>28</v>
      </c>
      <c r="AG12" s="125">
        <v>29</v>
      </c>
      <c r="AH12" s="125">
        <v>30</v>
      </c>
      <c r="AI12" s="347" t="s">
        <v>5</v>
      </c>
      <c r="AJ12" s="349" t="s">
        <v>6</v>
      </c>
      <c r="AK12" s="351" t="s">
        <v>7</v>
      </c>
    </row>
    <row r="13" spans="1:37" ht="21" customHeight="1">
      <c r="A13" s="132"/>
      <c r="B13" s="133"/>
      <c r="C13" s="134" t="s">
        <v>190</v>
      </c>
      <c r="D13" s="348"/>
      <c r="E13" s="125" t="s">
        <v>10</v>
      </c>
      <c r="F13" s="125" t="s">
        <v>11</v>
      </c>
      <c r="G13" s="125" t="s">
        <v>12</v>
      </c>
      <c r="H13" s="125" t="s">
        <v>13</v>
      </c>
      <c r="I13" s="125" t="s">
        <v>14</v>
      </c>
      <c r="J13" s="125" t="s">
        <v>15</v>
      </c>
      <c r="K13" s="125" t="s">
        <v>16</v>
      </c>
      <c r="L13" s="125" t="s">
        <v>10</v>
      </c>
      <c r="M13" s="125" t="s">
        <v>11</v>
      </c>
      <c r="N13" s="125" t="s">
        <v>12</v>
      </c>
      <c r="O13" s="125" t="s">
        <v>13</v>
      </c>
      <c r="P13" s="125" t="s">
        <v>14</v>
      </c>
      <c r="Q13" s="125" t="s">
        <v>15</v>
      </c>
      <c r="R13" s="125" t="s">
        <v>16</v>
      </c>
      <c r="S13" s="125" t="s">
        <v>10</v>
      </c>
      <c r="T13" s="125" t="s">
        <v>11</v>
      </c>
      <c r="U13" s="125" t="s">
        <v>12</v>
      </c>
      <c r="V13" s="125" t="s">
        <v>13</v>
      </c>
      <c r="W13" s="125" t="s">
        <v>14</v>
      </c>
      <c r="X13" s="125" t="s">
        <v>15</v>
      </c>
      <c r="Y13" s="125" t="s">
        <v>16</v>
      </c>
      <c r="Z13" s="125" t="s">
        <v>10</v>
      </c>
      <c r="AA13" s="125" t="s">
        <v>11</v>
      </c>
      <c r="AB13" s="125" t="s">
        <v>12</v>
      </c>
      <c r="AC13" s="125" t="s">
        <v>13</v>
      </c>
      <c r="AD13" s="125" t="s">
        <v>14</v>
      </c>
      <c r="AE13" s="125" t="s">
        <v>15</v>
      </c>
      <c r="AF13" s="125" t="s">
        <v>16</v>
      </c>
      <c r="AG13" s="125" t="s">
        <v>10</v>
      </c>
      <c r="AH13" s="125" t="s">
        <v>11</v>
      </c>
      <c r="AI13" s="348"/>
      <c r="AJ13" s="350"/>
      <c r="AK13" s="352"/>
    </row>
    <row r="14" spans="1:37" ht="21" customHeight="1">
      <c r="A14" s="135" t="s">
        <v>191</v>
      </c>
      <c r="B14" s="136" t="s">
        <v>192</v>
      </c>
      <c r="C14" s="122"/>
      <c r="D14" s="122" t="s">
        <v>45</v>
      </c>
      <c r="E14" s="33" t="s">
        <v>17</v>
      </c>
      <c r="F14" s="33" t="s">
        <v>17</v>
      </c>
      <c r="G14" s="115"/>
      <c r="H14" s="33" t="s">
        <v>17</v>
      </c>
      <c r="I14" s="115"/>
      <c r="J14" s="131" t="s">
        <v>19</v>
      </c>
      <c r="K14" s="33" t="s">
        <v>17</v>
      </c>
      <c r="L14" s="33" t="s">
        <v>17</v>
      </c>
      <c r="M14" s="137" t="s">
        <v>17</v>
      </c>
      <c r="N14" s="33" t="s">
        <v>19</v>
      </c>
      <c r="O14" s="131" t="s">
        <v>19</v>
      </c>
      <c r="P14" s="115"/>
      <c r="Q14" s="115"/>
      <c r="R14" s="33" t="s">
        <v>17</v>
      </c>
      <c r="S14" s="33" t="s">
        <v>17</v>
      </c>
      <c r="T14" s="33" t="s">
        <v>17</v>
      </c>
      <c r="U14" s="33" t="s">
        <v>17</v>
      </c>
      <c r="V14" s="33" t="s">
        <v>17</v>
      </c>
      <c r="W14" s="115"/>
      <c r="X14" s="115"/>
      <c r="Y14" s="33" t="s">
        <v>17</v>
      </c>
      <c r="Z14" s="33" t="s">
        <v>17</v>
      </c>
      <c r="AA14" s="137" t="s">
        <v>17</v>
      </c>
      <c r="AB14" s="33" t="s">
        <v>19</v>
      </c>
      <c r="AC14" s="33" t="s">
        <v>17</v>
      </c>
      <c r="AD14" s="115"/>
      <c r="AE14" s="115"/>
      <c r="AF14" s="33" t="s">
        <v>17</v>
      </c>
      <c r="AG14" s="33" t="s">
        <v>17</v>
      </c>
      <c r="AH14" s="33" t="s">
        <v>17</v>
      </c>
      <c r="AI14" s="119">
        <v>120</v>
      </c>
      <c r="AJ14" s="120">
        <v>156</v>
      </c>
      <c r="AK14" s="121">
        <v>36</v>
      </c>
    </row>
    <row r="15" spans="1:37" ht="21" customHeight="1">
      <c r="A15" s="135" t="s">
        <v>193</v>
      </c>
      <c r="B15" s="136" t="s">
        <v>194</v>
      </c>
      <c r="C15" s="122"/>
      <c r="D15" s="122" t="s">
        <v>45</v>
      </c>
      <c r="E15" s="33" t="s">
        <v>17</v>
      </c>
      <c r="F15" s="33" t="s">
        <v>17</v>
      </c>
      <c r="G15" s="115" t="s">
        <v>19</v>
      </c>
      <c r="H15" s="33" t="s">
        <v>17</v>
      </c>
      <c r="I15" s="115" t="s">
        <v>19</v>
      </c>
      <c r="J15" s="115"/>
      <c r="K15" s="33" t="s">
        <v>17</v>
      </c>
      <c r="L15" s="33" t="s">
        <v>17</v>
      </c>
      <c r="M15" s="33" t="s">
        <v>19</v>
      </c>
      <c r="N15" s="33" t="s">
        <v>17</v>
      </c>
      <c r="O15" s="115" t="s">
        <v>19</v>
      </c>
      <c r="P15" s="115"/>
      <c r="Q15" s="115"/>
      <c r="R15" s="33" t="s">
        <v>17</v>
      </c>
      <c r="S15" s="33" t="s">
        <v>17</v>
      </c>
      <c r="T15" s="33" t="s">
        <v>17</v>
      </c>
      <c r="U15" s="33" t="s">
        <v>17</v>
      </c>
      <c r="V15" s="33" t="s">
        <v>17</v>
      </c>
      <c r="W15" s="115"/>
      <c r="X15" s="115"/>
      <c r="Y15" s="33" t="s">
        <v>17</v>
      </c>
      <c r="Z15" s="33" t="s">
        <v>17</v>
      </c>
      <c r="AA15" s="33" t="s">
        <v>17</v>
      </c>
      <c r="AB15" s="33" t="s">
        <v>17</v>
      </c>
      <c r="AC15" s="33" t="s">
        <v>19</v>
      </c>
      <c r="AD15" s="115" t="s">
        <v>19</v>
      </c>
      <c r="AE15" s="115"/>
      <c r="AF15" s="33" t="s">
        <v>17</v>
      </c>
      <c r="AG15" s="33" t="s">
        <v>17</v>
      </c>
      <c r="AH15" s="33" t="s">
        <v>17</v>
      </c>
      <c r="AI15" s="119">
        <v>120</v>
      </c>
      <c r="AJ15" s="120">
        <v>180</v>
      </c>
      <c r="AK15" s="121">
        <v>60</v>
      </c>
    </row>
    <row r="16" spans="1:37" ht="21" customHeight="1">
      <c r="A16" s="135" t="s">
        <v>195</v>
      </c>
      <c r="B16" s="136" t="s">
        <v>196</v>
      </c>
      <c r="C16" s="122"/>
      <c r="D16" s="122" t="s">
        <v>45</v>
      </c>
      <c r="E16" s="33" t="s">
        <v>17</v>
      </c>
      <c r="F16" s="33" t="s">
        <v>17</v>
      </c>
      <c r="G16" s="115"/>
      <c r="H16" s="33" t="s">
        <v>17</v>
      </c>
      <c r="I16" s="115"/>
      <c r="J16" s="115"/>
      <c r="K16" s="33" t="s">
        <v>17</v>
      </c>
      <c r="L16" s="33" t="s">
        <v>17</v>
      </c>
      <c r="M16" s="33" t="s">
        <v>17</v>
      </c>
      <c r="N16" s="33" t="s">
        <v>17</v>
      </c>
      <c r="O16" s="115"/>
      <c r="P16" s="115"/>
      <c r="Q16" s="115"/>
      <c r="R16" s="33" t="s">
        <v>17</v>
      </c>
      <c r="S16" s="33" t="s">
        <v>17</v>
      </c>
      <c r="T16" s="33" t="s">
        <v>17</v>
      </c>
      <c r="U16" s="33"/>
      <c r="V16" s="33"/>
      <c r="W16" s="115" t="s">
        <v>19</v>
      </c>
      <c r="X16" s="115"/>
      <c r="Y16" s="33" t="s">
        <v>17</v>
      </c>
      <c r="Z16" s="33" t="s">
        <v>17</v>
      </c>
      <c r="AA16" s="33" t="s">
        <v>17</v>
      </c>
      <c r="AB16" s="33" t="s">
        <v>17</v>
      </c>
      <c r="AC16" s="33" t="s">
        <v>17</v>
      </c>
      <c r="AD16" s="115"/>
      <c r="AE16" s="115" t="s">
        <v>19</v>
      </c>
      <c r="AF16" s="33"/>
      <c r="AG16" s="33"/>
      <c r="AH16" s="33" t="s">
        <v>17</v>
      </c>
      <c r="AI16" s="119">
        <v>120</v>
      </c>
      <c r="AJ16" s="120">
        <v>120</v>
      </c>
      <c r="AK16" s="121">
        <v>0</v>
      </c>
    </row>
    <row r="17" spans="1:37" ht="21" customHeight="1">
      <c r="A17" s="132" t="s">
        <v>0</v>
      </c>
      <c r="B17" s="133" t="s">
        <v>1</v>
      </c>
      <c r="C17" s="134" t="s">
        <v>3</v>
      </c>
      <c r="D17" s="347" t="s">
        <v>4</v>
      </c>
      <c r="E17" s="125">
        <v>1</v>
      </c>
      <c r="F17" s="125">
        <v>2</v>
      </c>
      <c r="G17" s="125">
        <v>3</v>
      </c>
      <c r="H17" s="125">
        <v>4</v>
      </c>
      <c r="I17" s="125">
        <v>5</v>
      </c>
      <c r="J17" s="125">
        <v>6</v>
      </c>
      <c r="K17" s="125">
        <v>7</v>
      </c>
      <c r="L17" s="125">
        <v>8</v>
      </c>
      <c r="M17" s="125">
        <v>9</v>
      </c>
      <c r="N17" s="125">
        <v>10</v>
      </c>
      <c r="O17" s="125">
        <v>11</v>
      </c>
      <c r="P17" s="125">
        <v>12</v>
      </c>
      <c r="Q17" s="125">
        <v>13</v>
      </c>
      <c r="R17" s="125">
        <v>14</v>
      </c>
      <c r="S17" s="125">
        <v>15</v>
      </c>
      <c r="T17" s="125">
        <v>16</v>
      </c>
      <c r="U17" s="125">
        <v>17</v>
      </c>
      <c r="V17" s="125">
        <v>18</v>
      </c>
      <c r="W17" s="125">
        <v>19</v>
      </c>
      <c r="X17" s="125">
        <v>20</v>
      </c>
      <c r="Y17" s="125">
        <v>21</v>
      </c>
      <c r="Z17" s="125">
        <v>22</v>
      </c>
      <c r="AA17" s="125">
        <v>23</v>
      </c>
      <c r="AB17" s="125">
        <v>24</v>
      </c>
      <c r="AC17" s="125">
        <v>25</v>
      </c>
      <c r="AD17" s="125">
        <v>26</v>
      </c>
      <c r="AE17" s="125">
        <v>27</v>
      </c>
      <c r="AF17" s="125">
        <v>28</v>
      </c>
      <c r="AG17" s="125">
        <v>29</v>
      </c>
      <c r="AH17" s="125">
        <v>30</v>
      </c>
      <c r="AI17" s="347" t="s">
        <v>5</v>
      </c>
      <c r="AJ17" s="349" t="s">
        <v>6</v>
      </c>
      <c r="AK17" s="351" t="s">
        <v>7</v>
      </c>
    </row>
    <row r="18" spans="1:37" ht="21" customHeight="1">
      <c r="A18" s="132"/>
      <c r="B18" s="133"/>
      <c r="C18" s="134" t="s">
        <v>190</v>
      </c>
      <c r="D18" s="348"/>
      <c r="E18" s="125" t="s">
        <v>10</v>
      </c>
      <c r="F18" s="125" t="s">
        <v>11</v>
      </c>
      <c r="G18" s="125" t="s">
        <v>12</v>
      </c>
      <c r="H18" s="125" t="s">
        <v>13</v>
      </c>
      <c r="I18" s="125" t="s">
        <v>14</v>
      </c>
      <c r="J18" s="125" t="s">
        <v>15</v>
      </c>
      <c r="K18" s="125" t="s">
        <v>16</v>
      </c>
      <c r="L18" s="125" t="s">
        <v>10</v>
      </c>
      <c r="M18" s="125" t="s">
        <v>11</v>
      </c>
      <c r="N18" s="125" t="s">
        <v>12</v>
      </c>
      <c r="O18" s="125" t="s">
        <v>13</v>
      </c>
      <c r="P18" s="125" t="s">
        <v>14</v>
      </c>
      <c r="Q18" s="125" t="s">
        <v>15</v>
      </c>
      <c r="R18" s="125" t="s">
        <v>16</v>
      </c>
      <c r="S18" s="125" t="s">
        <v>10</v>
      </c>
      <c r="T18" s="125" t="s">
        <v>11</v>
      </c>
      <c r="U18" s="125" t="s">
        <v>12</v>
      </c>
      <c r="V18" s="125" t="s">
        <v>13</v>
      </c>
      <c r="W18" s="125" t="s">
        <v>14</v>
      </c>
      <c r="X18" s="125" t="s">
        <v>15</v>
      </c>
      <c r="Y18" s="125" t="s">
        <v>16</v>
      </c>
      <c r="Z18" s="125" t="s">
        <v>10</v>
      </c>
      <c r="AA18" s="125" t="s">
        <v>11</v>
      </c>
      <c r="AB18" s="125" t="s">
        <v>12</v>
      </c>
      <c r="AC18" s="125" t="s">
        <v>13</v>
      </c>
      <c r="AD18" s="125" t="s">
        <v>14</v>
      </c>
      <c r="AE18" s="125" t="s">
        <v>15</v>
      </c>
      <c r="AF18" s="125" t="s">
        <v>16</v>
      </c>
      <c r="AG18" s="125" t="s">
        <v>10</v>
      </c>
      <c r="AH18" s="125" t="s">
        <v>11</v>
      </c>
      <c r="AI18" s="348"/>
      <c r="AJ18" s="350"/>
      <c r="AK18" s="352"/>
    </row>
    <row r="19" spans="1:37" ht="21" customHeight="1">
      <c r="A19" s="135" t="s">
        <v>197</v>
      </c>
      <c r="B19" s="136" t="s">
        <v>198</v>
      </c>
      <c r="C19" s="122"/>
      <c r="D19" s="122" t="s">
        <v>199</v>
      </c>
      <c r="E19" s="353" t="s">
        <v>177</v>
      </c>
      <c r="F19" s="354"/>
      <c r="G19" s="354"/>
      <c r="H19" s="354"/>
      <c r="I19" s="354"/>
      <c r="J19" s="354"/>
      <c r="K19" s="354"/>
      <c r="L19" s="354"/>
      <c r="M19" s="354"/>
      <c r="N19" s="354"/>
      <c r="O19" s="354"/>
      <c r="P19" s="354"/>
      <c r="Q19" s="354"/>
      <c r="R19" s="354"/>
      <c r="S19" s="354"/>
      <c r="T19" s="354"/>
      <c r="U19" s="354"/>
      <c r="V19" s="354"/>
      <c r="W19" s="354"/>
      <c r="X19" s="355"/>
      <c r="Y19" s="33" t="s">
        <v>18</v>
      </c>
      <c r="Z19" s="33" t="s">
        <v>18</v>
      </c>
      <c r="AA19" s="33" t="s">
        <v>18</v>
      </c>
      <c r="AB19" s="33" t="s">
        <v>18</v>
      </c>
      <c r="AC19" s="33" t="s">
        <v>18</v>
      </c>
      <c r="AD19" s="131"/>
      <c r="AE19" s="131" t="s">
        <v>19</v>
      </c>
      <c r="AF19" s="33" t="s">
        <v>18</v>
      </c>
      <c r="AG19" s="33" t="s">
        <v>18</v>
      </c>
      <c r="AH19" s="33" t="s">
        <v>18</v>
      </c>
      <c r="AI19" s="119">
        <v>48</v>
      </c>
      <c r="AJ19" s="120">
        <v>60</v>
      </c>
      <c r="AK19" s="121">
        <v>12</v>
      </c>
    </row>
    <row r="20" spans="1:37" ht="21" customHeight="1">
      <c r="A20" s="135" t="s">
        <v>200</v>
      </c>
      <c r="B20" s="138" t="s">
        <v>201</v>
      </c>
      <c r="C20" s="122"/>
      <c r="D20" s="122" t="s">
        <v>199</v>
      </c>
      <c r="E20" s="33" t="s">
        <v>18</v>
      </c>
      <c r="F20" s="33" t="s">
        <v>18</v>
      </c>
      <c r="G20" s="131" t="s">
        <v>19</v>
      </c>
      <c r="H20" s="33" t="s">
        <v>18</v>
      </c>
      <c r="I20" s="131" t="s">
        <v>19</v>
      </c>
      <c r="J20" s="131"/>
      <c r="K20" s="33" t="s">
        <v>18</v>
      </c>
      <c r="L20" s="33" t="s">
        <v>18</v>
      </c>
      <c r="M20" s="33" t="s">
        <v>18</v>
      </c>
      <c r="N20" s="33" t="s">
        <v>18</v>
      </c>
      <c r="O20" s="131"/>
      <c r="P20" s="131" t="s">
        <v>19</v>
      </c>
      <c r="Q20" s="131" t="s">
        <v>19</v>
      </c>
      <c r="R20" s="33" t="s">
        <v>18</v>
      </c>
      <c r="S20" s="33" t="s">
        <v>18</v>
      </c>
      <c r="T20" s="33" t="s">
        <v>18</v>
      </c>
      <c r="U20" s="33" t="s">
        <v>18</v>
      </c>
      <c r="V20" s="33" t="s">
        <v>18</v>
      </c>
      <c r="W20" s="131" t="s">
        <v>19</v>
      </c>
      <c r="X20" s="131"/>
      <c r="Y20" s="353" t="s">
        <v>177</v>
      </c>
      <c r="Z20" s="354"/>
      <c r="AA20" s="354"/>
      <c r="AB20" s="354"/>
      <c r="AC20" s="354"/>
      <c r="AD20" s="354"/>
      <c r="AE20" s="354"/>
      <c r="AF20" s="354"/>
      <c r="AG20" s="354"/>
      <c r="AH20" s="355"/>
      <c r="AI20" s="119">
        <v>72</v>
      </c>
      <c r="AJ20" s="120">
        <v>132</v>
      </c>
      <c r="AK20" s="121">
        <v>60</v>
      </c>
    </row>
    <row r="21" spans="1:37" ht="21" customHeight="1">
      <c r="A21" s="135" t="s">
        <v>202</v>
      </c>
      <c r="B21" s="138" t="s">
        <v>203</v>
      </c>
      <c r="C21" s="122"/>
      <c r="D21" s="122" t="s">
        <v>199</v>
      </c>
      <c r="E21" s="33" t="s">
        <v>18</v>
      </c>
      <c r="F21" s="33" t="s">
        <v>18</v>
      </c>
      <c r="G21" s="131"/>
      <c r="H21" s="33"/>
      <c r="I21" s="115"/>
      <c r="J21" s="131"/>
      <c r="K21" s="33" t="s">
        <v>18</v>
      </c>
      <c r="L21" s="33" t="s">
        <v>18</v>
      </c>
      <c r="M21" s="33"/>
      <c r="N21" s="33"/>
      <c r="O21" s="131"/>
      <c r="P21" s="115" t="s">
        <v>19</v>
      </c>
      <c r="Q21" s="131"/>
      <c r="R21" s="33" t="s">
        <v>18</v>
      </c>
      <c r="S21" s="33" t="s">
        <v>18</v>
      </c>
      <c r="T21" s="33" t="s">
        <v>18</v>
      </c>
      <c r="U21" s="33" t="s">
        <v>18</v>
      </c>
      <c r="V21" s="33" t="s">
        <v>18</v>
      </c>
      <c r="W21" s="131"/>
      <c r="X21" s="131" t="s">
        <v>19</v>
      </c>
      <c r="Y21" s="33" t="s">
        <v>18</v>
      </c>
      <c r="Z21" s="33" t="s">
        <v>18</v>
      </c>
      <c r="AA21" s="33" t="s">
        <v>18</v>
      </c>
      <c r="AB21" s="33" t="s">
        <v>18</v>
      </c>
      <c r="AC21" s="33"/>
      <c r="AD21" s="131"/>
      <c r="AE21" s="131"/>
      <c r="AF21" s="33" t="s">
        <v>18</v>
      </c>
      <c r="AG21" s="33" t="s">
        <v>18</v>
      </c>
      <c r="AH21" s="33" t="s">
        <v>18</v>
      </c>
      <c r="AI21" s="119">
        <v>120</v>
      </c>
      <c r="AJ21" s="120">
        <v>120</v>
      </c>
      <c r="AK21" s="121">
        <v>0</v>
      </c>
    </row>
    <row r="22" spans="1:37" ht="21" customHeight="1">
      <c r="A22" s="132" t="s">
        <v>0</v>
      </c>
      <c r="B22" s="133" t="s">
        <v>1</v>
      </c>
      <c r="C22" s="134" t="s">
        <v>3</v>
      </c>
      <c r="D22" s="347" t="s">
        <v>4</v>
      </c>
      <c r="E22" s="125">
        <v>1</v>
      </c>
      <c r="F22" s="125">
        <v>2</v>
      </c>
      <c r="G22" s="125">
        <v>3</v>
      </c>
      <c r="H22" s="125">
        <v>4</v>
      </c>
      <c r="I22" s="125">
        <v>5</v>
      </c>
      <c r="J22" s="125">
        <v>6</v>
      </c>
      <c r="K22" s="125">
        <v>7</v>
      </c>
      <c r="L22" s="125">
        <v>8</v>
      </c>
      <c r="M22" s="125">
        <v>9</v>
      </c>
      <c r="N22" s="125">
        <v>10</v>
      </c>
      <c r="O22" s="125">
        <v>11</v>
      </c>
      <c r="P22" s="125">
        <v>12</v>
      </c>
      <c r="Q22" s="125">
        <v>13</v>
      </c>
      <c r="R22" s="125">
        <v>14</v>
      </c>
      <c r="S22" s="125">
        <v>15</v>
      </c>
      <c r="T22" s="125">
        <v>16</v>
      </c>
      <c r="U22" s="125">
        <v>17</v>
      </c>
      <c r="V22" s="125">
        <v>18</v>
      </c>
      <c r="W22" s="125">
        <v>19</v>
      </c>
      <c r="X22" s="125">
        <v>20</v>
      </c>
      <c r="Y22" s="125">
        <v>21</v>
      </c>
      <c r="Z22" s="125">
        <v>22</v>
      </c>
      <c r="AA22" s="125">
        <v>23</v>
      </c>
      <c r="AB22" s="125">
        <v>24</v>
      </c>
      <c r="AC22" s="125">
        <v>25</v>
      </c>
      <c r="AD22" s="125">
        <v>26</v>
      </c>
      <c r="AE22" s="125">
        <v>27</v>
      </c>
      <c r="AF22" s="125">
        <v>28</v>
      </c>
      <c r="AG22" s="125">
        <v>29</v>
      </c>
      <c r="AH22" s="125">
        <v>30</v>
      </c>
      <c r="AI22" s="347" t="s">
        <v>5</v>
      </c>
      <c r="AJ22" s="349" t="s">
        <v>6</v>
      </c>
      <c r="AK22" s="351" t="s">
        <v>7</v>
      </c>
    </row>
    <row r="23" spans="1:37" ht="21" customHeight="1">
      <c r="A23" s="132"/>
      <c r="B23" s="133"/>
      <c r="C23" s="134" t="s">
        <v>190</v>
      </c>
      <c r="D23" s="348"/>
      <c r="E23" s="125" t="s">
        <v>10</v>
      </c>
      <c r="F23" s="125" t="s">
        <v>11</v>
      </c>
      <c r="G23" s="125" t="s">
        <v>12</v>
      </c>
      <c r="H23" s="125" t="s">
        <v>13</v>
      </c>
      <c r="I23" s="125" t="s">
        <v>14</v>
      </c>
      <c r="J23" s="125" t="s">
        <v>15</v>
      </c>
      <c r="K23" s="125" t="s">
        <v>16</v>
      </c>
      <c r="L23" s="125" t="s">
        <v>10</v>
      </c>
      <c r="M23" s="125" t="s">
        <v>11</v>
      </c>
      <c r="N23" s="125" t="s">
        <v>12</v>
      </c>
      <c r="O23" s="125" t="s">
        <v>13</v>
      </c>
      <c r="P23" s="125" t="s">
        <v>14</v>
      </c>
      <c r="Q23" s="125" t="s">
        <v>15</v>
      </c>
      <c r="R23" s="125" t="s">
        <v>16</v>
      </c>
      <c r="S23" s="125" t="s">
        <v>10</v>
      </c>
      <c r="T23" s="125" t="s">
        <v>11</v>
      </c>
      <c r="U23" s="125" t="s">
        <v>12</v>
      </c>
      <c r="V23" s="125" t="s">
        <v>13</v>
      </c>
      <c r="W23" s="125" t="s">
        <v>14</v>
      </c>
      <c r="X23" s="125" t="s">
        <v>15</v>
      </c>
      <c r="Y23" s="125" t="s">
        <v>16</v>
      </c>
      <c r="Z23" s="125" t="s">
        <v>10</v>
      </c>
      <c r="AA23" s="125" t="s">
        <v>11</v>
      </c>
      <c r="AB23" s="125" t="s">
        <v>12</v>
      </c>
      <c r="AC23" s="125" t="s">
        <v>13</v>
      </c>
      <c r="AD23" s="125" t="s">
        <v>14</v>
      </c>
      <c r="AE23" s="125" t="s">
        <v>15</v>
      </c>
      <c r="AF23" s="125" t="s">
        <v>16</v>
      </c>
      <c r="AG23" s="125" t="s">
        <v>10</v>
      </c>
      <c r="AH23" s="125" t="s">
        <v>11</v>
      </c>
      <c r="AI23" s="348"/>
      <c r="AJ23" s="350"/>
      <c r="AK23" s="352"/>
    </row>
    <row r="24" spans="1:37" s="74" customFormat="1" ht="21" customHeight="1">
      <c r="A24" s="135" t="s">
        <v>204</v>
      </c>
      <c r="B24" s="138" t="s">
        <v>205</v>
      </c>
      <c r="C24" s="122"/>
      <c r="D24" s="122" t="s">
        <v>64</v>
      </c>
      <c r="E24" s="33"/>
      <c r="F24" s="33" t="s">
        <v>24</v>
      </c>
      <c r="G24" s="115"/>
      <c r="H24" s="137" t="s">
        <v>24</v>
      </c>
      <c r="I24" s="115" t="s">
        <v>24</v>
      </c>
      <c r="J24" s="115"/>
      <c r="K24" s="137" t="s">
        <v>24</v>
      </c>
      <c r="L24" s="33" t="s">
        <v>24</v>
      </c>
      <c r="M24" s="33"/>
      <c r="N24" s="33"/>
      <c r="O24" s="115" t="s">
        <v>24</v>
      </c>
      <c r="P24" s="115"/>
      <c r="Q24" s="115"/>
      <c r="R24" s="33" t="s">
        <v>24</v>
      </c>
      <c r="S24" s="33"/>
      <c r="T24" s="137" t="s">
        <v>24</v>
      </c>
      <c r="U24" s="33" t="s">
        <v>24</v>
      </c>
      <c r="V24" s="33"/>
      <c r="W24" s="115"/>
      <c r="X24" s="115" t="s">
        <v>24</v>
      </c>
      <c r="Y24" s="33"/>
      <c r="Z24" s="33" t="s">
        <v>24</v>
      </c>
      <c r="AA24" s="33" t="s">
        <v>24</v>
      </c>
      <c r="AB24" s="33"/>
      <c r="AC24" s="137" t="s">
        <v>24</v>
      </c>
      <c r="AD24" s="115" t="s">
        <v>24</v>
      </c>
      <c r="AE24" s="115"/>
      <c r="AF24" s="33"/>
      <c r="AG24" s="137" t="s">
        <v>24</v>
      </c>
      <c r="AH24" s="33"/>
      <c r="AI24" s="119">
        <v>120</v>
      </c>
      <c r="AJ24" s="120">
        <v>180</v>
      </c>
      <c r="AK24" s="121">
        <v>60</v>
      </c>
    </row>
    <row r="25" spans="1:37" ht="21" customHeight="1">
      <c r="A25" s="135" t="s">
        <v>206</v>
      </c>
      <c r="B25" s="138" t="s">
        <v>207</v>
      </c>
      <c r="C25" s="122"/>
      <c r="D25" s="122" t="s">
        <v>64</v>
      </c>
      <c r="E25" s="33"/>
      <c r="F25" s="33"/>
      <c r="G25" s="115"/>
      <c r="H25" s="33"/>
      <c r="I25" s="115"/>
      <c r="J25" s="115"/>
      <c r="K25" s="33" t="s">
        <v>24</v>
      </c>
      <c r="L25" s="33" t="s">
        <v>24</v>
      </c>
      <c r="M25" s="33"/>
      <c r="N25" s="137" t="s">
        <v>24</v>
      </c>
      <c r="O25" s="115" t="s">
        <v>24</v>
      </c>
      <c r="P25" s="115"/>
      <c r="Q25" s="131" t="s">
        <v>24</v>
      </c>
      <c r="R25" s="33" t="s">
        <v>24</v>
      </c>
      <c r="S25" s="33"/>
      <c r="T25" s="33" t="s">
        <v>24</v>
      </c>
      <c r="U25" s="33" t="s">
        <v>24</v>
      </c>
      <c r="V25" s="33"/>
      <c r="W25" s="131" t="s">
        <v>24</v>
      </c>
      <c r="X25" s="115" t="s">
        <v>24</v>
      </c>
      <c r="Y25" s="33"/>
      <c r="Z25" s="137" t="s">
        <v>24</v>
      </c>
      <c r="AA25" s="33"/>
      <c r="AB25" s="33"/>
      <c r="AC25" s="33" t="s">
        <v>24</v>
      </c>
      <c r="AD25" s="115" t="s">
        <v>24</v>
      </c>
      <c r="AE25" s="115"/>
      <c r="AF25" s="137" t="s">
        <v>24</v>
      </c>
      <c r="AG25" s="33" t="s">
        <v>24</v>
      </c>
      <c r="AH25" s="33"/>
      <c r="AI25" s="119">
        <v>120</v>
      </c>
      <c r="AJ25" s="120">
        <v>180</v>
      </c>
      <c r="AK25" s="121">
        <v>60</v>
      </c>
    </row>
    <row r="26" spans="1:37" s="74" customFormat="1" ht="21" customHeight="1">
      <c r="A26" s="135" t="s">
        <v>208</v>
      </c>
      <c r="B26" s="138" t="s">
        <v>209</v>
      </c>
      <c r="C26" s="122"/>
      <c r="D26" s="122" t="s">
        <v>64</v>
      </c>
      <c r="E26" s="33" t="s">
        <v>24</v>
      </c>
      <c r="F26" s="33"/>
      <c r="G26" s="115" t="s">
        <v>24</v>
      </c>
      <c r="H26" s="33"/>
      <c r="I26" s="115"/>
      <c r="J26" s="115" t="s">
        <v>24</v>
      </c>
      <c r="K26" s="33"/>
      <c r="L26" s="33"/>
      <c r="M26" s="33" t="s">
        <v>24</v>
      </c>
      <c r="N26" s="137" t="s">
        <v>24</v>
      </c>
      <c r="O26" s="115"/>
      <c r="P26" s="115" t="s">
        <v>24</v>
      </c>
      <c r="Q26" s="115"/>
      <c r="R26" s="33"/>
      <c r="S26" s="137" t="s">
        <v>24</v>
      </c>
      <c r="T26" s="137"/>
      <c r="U26" s="137" t="s">
        <v>24</v>
      </c>
      <c r="V26" s="33" t="s">
        <v>24</v>
      </c>
      <c r="W26" s="115"/>
      <c r="X26" s="115"/>
      <c r="Y26" s="33" t="s">
        <v>24</v>
      </c>
      <c r="Z26" s="33"/>
      <c r="AA26" s="137" t="s">
        <v>24</v>
      </c>
      <c r="AB26" s="33" t="s">
        <v>24</v>
      </c>
      <c r="AC26" s="33"/>
      <c r="AD26" s="115"/>
      <c r="AE26" s="115" t="s">
        <v>24</v>
      </c>
      <c r="AF26" s="137" t="s">
        <v>24</v>
      </c>
      <c r="AG26" s="33"/>
      <c r="AH26" s="33" t="s">
        <v>24</v>
      </c>
      <c r="AI26" s="119">
        <v>120</v>
      </c>
      <c r="AJ26" s="120">
        <v>180</v>
      </c>
      <c r="AK26" s="121">
        <v>60</v>
      </c>
    </row>
    <row r="27" spans="1:37" s="74" customFormat="1" ht="21" customHeight="1">
      <c r="A27" s="135" t="s">
        <v>210</v>
      </c>
      <c r="B27" s="138" t="s">
        <v>211</v>
      </c>
      <c r="C27" s="122"/>
      <c r="D27" s="122" t="s">
        <v>64</v>
      </c>
      <c r="E27" s="33"/>
      <c r="F27" s="33"/>
      <c r="G27" s="115" t="s">
        <v>24</v>
      </c>
      <c r="H27" s="33"/>
      <c r="I27" s="115"/>
      <c r="J27" s="115" t="s">
        <v>24</v>
      </c>
      <c r="K27" s="33"/>
      <c r="L27" s="33"/>
      <c r="M27" s="33" t="s">
        <v>24</v>
      </c>
      <c r="N27" s="33"/>
      <c r="O27" s="115"/>
      <c r="P27" s="115" t="s">
        <v>24</v>
      </c>
      <c r="Q27" s="115"/>
      <c r="R27" s="33"/>
      <c r="S27" s="33" t="s">
        <v>24</v>
      </c>
      <c r="T27" s="33"/>
      <c r="U27" s="33"/>
      <c r="V27" s="33" t="s">
        <v>24</v>
      </c>
      <c r="W27" s="115"/>
      <c r="X27" s="115"/>
      <c r="Y27" s="33" t="s">
        <v>24</v>
      </c>
      <c r="Z27" s="33"/>
      <c r="AA27" s="33"/>
      <c r="AB27" s="33" t="s">
        <v>24</v>
      </c>
      <c r="AC27" s="33"/>
      <c r="AD27" s="115"/>
      <c r="AE27" s="115" t="s">
        <v>24</v>
      </c>
      <c r="AF27" s="33"/>
      <c r="AG27" s="33"/>
      <c r="AH27" s="33" t="s">
        <v>24</v>
      </c>
      <c r="AI27" s="119">
        <v>120</v>
      </c>
      <c r="AJ27" s="120">
        <v>120</v>
      </c>
      <c r="AK27" s="121">
        <v>0</v>
      </c>
    </row>
    <row r="28" spans="1:37" ht="21" customHeight="1">
      <c r="A28" s="139" t="s">
        <v>212</v>
      </c>
      <c r="B28" s="140" t="s">
        <v>213</v>
      </c>
      <c r="C28" s="123"/>
      <c r="D28" s="123" t="s">
        <v>64</v>
      </c>
      <c r="E28" s="33" t="s">
        <v>24</v>
      </c>
      <c r="F28" s="33" t="s">
        <v>24</v>
      </c>
      <c r="G28" s="115"/>
      <c r="H28" s="33" t="s">
        <v>24</v>
      </c>
      <c r="I28" s="115" t="s">
        <v>24</v>
      </c>
      <c r="J28" s="115"/>
      <c r="K28" s="137" t="s">
        <v>24</v>
      </c>
      <c r="L28" s="33"/>
      <c r="M28" s="137" t="s">
        <v>24</v>
      </c>
      <c r="N28" s="33" t="s">
        <v>24</v>
      </c>
      <c r="O28" s="115"/>
      <c r="P28" s="115"/>
      <c r="Q28" s="115" t="s">
        <v>24</v>
      </c>
      <c r="R28" s="33"/>
      <c r="S28" s="33" t="s">
        <v>24</v>
      </c>
      <c r="T28" s="137" t="s">
        <v>24</v>
      </c>
      <c r="U28" s="33"/>
      <c r="V28" s="137" t="s">
        <v>24</v>
      </c>
      <c r="W28" s="115" t="s">
        <v>24</v>
      </c>
      <c r="X28" s="115"/>
      <c r="Y28" s="33"/>
      <c r="Z28" s="33" t="s">
        <v>24</v>
      </c>
      <c r="AA28" s="137" t="s">
        <v>24</v>
      </c>
      <c r="AB28" s="33"/>
      <c r="AC28" s="33"/>
      <c r="AD28" s="115"/>
      <c r="AE28" s="115"/>
      <c r="AF28" s="33"/>
      <c r="AG28" s="33" t="s">
        <v>24</v>
      </c>
      <c r="AH28" s="33"/>
      <c r="AI28" s="119">
        <v>120</v>
      </c>
      <c r="AJ28" s="120">
        <v>180</v>
      </c>
      <c r="AK28" s="121">
        <v>60</v>
      </c>
    </row>
    <row r="29" spans="1:37" ht="21" customHeight="1">
      <c r="A29" s="135" t="s">
        <v>214</v>
      </c>
      <c r="B29" s="136" t="s">
        <v>215</v>
      </c>
      <c r="C29" s="122"/>
      <c r="D29" s="122" t="s">
        <v>64</v>
      </c>
      <c r="E29" s="353" t="s">
        <v>216</v>
      </c>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5"/>
      <c r="AI29" s="119">
        <v>0</v>
      </c>
      <c r="AJ29" s="120">
        <v>0</v>
      </c>
      <c r="AK29" s="121">
        <v>0</v>
      </c>
    </row>
    <row r="30" spans="1:37" ht="21" customHeight="1">
      <c r="A30" s="132" t="s">
        <v>0</v>
      </c>
      <c r="B30" s="133" t="s">
        <v>1</v>
      </c>
      <c r="C30" s="134" t="s">
        <v>3</v>
      </c>
      <c r="D30" s="347" t="s">
        <v>4</v>
      </c>
      <c r="E30" s="125">
        <v>1</v>
      </c>
      <c r="F30" s="125">
        <v>2</v>
      </c>
      <c r="G30" s="125">
        <v>3</v>
      </c>
      <c r="H30" s="125">
        <v>4</v>
      </c>
      <c r="I30" s="125">
        <v>5</v>
      </c>
      <c r="J30" s="125">
        <v>6</v>
      </c>
      <c r="K30" s="125">
        <v>7</v>
      </c>
      <c r="L30" s="125">
        <v>8</v>
      </c>
      <c r="M30" s="125">
        <v>9</v>
      </c>
      <c r="N30" s="125">
        <v>10</v>
      </c>
      <c r="O30" s="125">
        <v>11</v>
      </c>
      <c r="P30" s="125">
        <v>12</v>
      </c>
      <c r="Q30" s="125">
        <v>13</v>
      </c>
      <c r="R30" s="125">
        <v>14</v>
      </c>
      <c r="S30" s="125">
        <v>15</v>
      </c>
      <c r="T30" s="125">
        <v>16</v>
      </c>
      <c r="U30" s="125">
        <v>17</v>
      </c>
      <c r="V30" s="125">
        <v>18</v>
      </c>
      <c r="W30" s="125">
        <v>19</v>
      </c>
      <c r="X30" s="125">
        <v>20</v>
      </c>
      <c r="Y30" s="125">
        <v>21</v>
      </c>
      <c r="Z30" s="125">
        <v>22</v>
      </c>
      <c r="AA30" s="125">
        <v>23</v>
      </c>
      <c r="AB30" s="125">
        <v>24</v>
      </c>
      <c r="AC30" s="125">
        <v>25</v>
      </c>
      <c r="AD30" s="125">
        <v>26</v>
      </c>
      <c r="AE30" s="125">
        <v>27</v>
      </c>
      <c r="AF30" s="125">
        <v>28</v>
      </c>
      <c r="AG30" s="125">
        <v>29</v>
      </c>
      <c r="AH30" s="125">
        <v>30</v>
      </c>
      <c r="AI30" s="347" t="s">
        <v>5</v>
      </c>
      <c r="AJ30" s="349" t="s">
        <v>6</v>
      </c>
      <c r="AK30" s="351" t="s">
        <v>7</v>
      </c>
    </row>
    <row r="31" spans="1:37" ht="21" customHeight="1">
      <c r="A31" s="132"/>
      <c r="B31" s="133"/>
      <c r="C31" s="134" t="s">
        <v>190</v>
      </c>
      <c r="D31" s="348"/>
      <c r="E31" s="125" t="s">
        <v>10</v>
      </c>
      <c r="F31" s="125" t="s">
        <v>11</v>
      </c>
      <c r="G31" s="125" t="s">
        <v>12</v>
      </c>
      <c r="H31" s="125" t="s">
        <v>13</v>
      </c>
      <c r="I31" s="125" t="s">
        <v>14</v>
      </c>
      <c r="J31" s="125" t="s">
        <v>15</v>
      </c>
      <c r="K31" s="125" t="s">
        <v>16</v>
      </c>
      <c r="L31" s="125" t="s">
        <v>10</v>
      </c>
      <c r="M31" s="125" t="s">
        <v>11</v>
      </c>
      <c r="N31" s="125" t="s">
        <v>12</v>
      </c>
      <c r="O31" s="125" t="s">
        <v>13</v>
      </c>
      <c r="P31" s="125" t="s">
        <v>14</v>
      </c>
      <c r="Q31" s="125" t="s">
        <v>15</v>
      </c>
      <c r="R31" s="125" t="s">
        <v>16</v>
      </c>
      <c r="S31" s="125" t="s">
        <v>10</v>
      </c>
      <c r="T31" s="125" t="s">
        <v>11</v>
      </c>
      <c r="U31" s="125" t="s">
        <v>12</v>
      </c>
      <c r="V31" s="125" t="s">
        <v>13</v>
      </c>
      <c r="W31" s="125" t="s">
        <v>14</v>
      </c>
      <c r="X31" s="125" t="s">
        <v>15</v>
      </c>
      <c r="Y31" s="125" t="s">
        <v>16</v>
      </c>
      <c r="Z31" s="125" t="s">
        <v>10</v>
      </c>
      <c r="AA31" s="125" t="s">
        <v>11</v>
      </c>
      <c r="AB31" s="125" t="s">
        <v>12</v>
      </c>
      <c r="AC31" s="125" t="s">
        <v>13</v>
      </c>
      <c r="AD31" s="125" t="s">
        <v>14</v>
      </c>
      <c r="AE31" s="125" t="s">
        <v>15</v>
      </c>
      <c r="AF31" s="125" t="s">
        <v>16</v>
      </c>
      <c r="AG31" s="125" t="s">
        <v>10</v>
      </c>
      <c r="AH31" s="125" t="s">
        <v>11</v>
      </c>
      <c r="AI31" s="348"/>
      <c r="AJ31" s="350"/>
      <c r="AK31" s="352"/>
    </row>
    <row r="32" spans="1:37" ht="21" customHeight="1">
      <c r="A32" s="135" t="s">
        <v>217</v>
      </c>
      <c r="B32" s="138" t="s">
        <v>218</v>
      </c>
      <c r="C32" s="122"/>
      <c r="D32" s="122" t="s">
        <v>219</v>
      </c>
      <c r="E32" s="137"/>
      <c r="F32" s="137"/>
      <c r="G32" s="131"/>
      <c r="H32" s="137"/>
      <c r="I32" s="131"/>
      <c r="J32" s="131"/>
      <c r="K32" s="137"/>
      <c r="L32" s="137"/>
      <c r="M32" s="137"/>
      <c r="N32" s="137"/>
      <c r="O32" s="131"/>
      <c r="P32" s="131"/>
      <c r="Q32" s="131" t="s">
        <v>19</v>
      </c>
      <c r="R32" s="137"/>
      <c r="S32" s="137"/>
      <c r="T32" s="137"/>
      <c r="U32" s="137"/>
      <c r="V32" s="137"/>
      <c r="W32" s="131"/>
      <c r="X32" s="131"/>
      <c r="Y32" s="137"/>
      <c r="Z32" s="137"/>
      <c r="AA32" s="137"/>
      <c r="AB32" s="137"/>
      <c r="AC32" s="137"/>
      <c r="AD32" s="131"/>
      <c r="AE32" s="131"/>
      <c r="AF32" s="137"/>
      <c r="AG32" s="137"/>
      <c r="AH32" s="137"/>
      <c r="AI32" s="119">
        <v>0</v>
      </c>
      <c r="AJ32" s="120">
        <v>12</v>
      </c>
      <c r="AK32" s="121">
        <v>12</v>
      </c>
    </row>
    <row r="33" spans="1:37" ht="21" customHeight="1">
      <c r="A33" s="135" t="s">
        <v>220</v>
      </c>
      <c r="B33" s="138" t="s">
        <v>221</v>
      </c>
      <c r="C33" s="122"/>
      <c r="D33" s="122" t="s">
        <v>219</v>
      </c>
      <c r="E33" s="137"/>
      <c r="F33" s="137"/>
      <c r="G33" s="131"/>
      <c r="H33" s="137"/>
      <c r="I33" s="131"/>
      <c r="J33" s="131"/>
      <c r="K33" s="137"/>
      <c r="L33" s="137"/>
      <c r="M33" s="137"/>
      <c r="N33" s="137"/>
      <c r="O33" s="131"/>
      <c r="P33" s="131"/>
      <c r="Q33" s="131"/>
      <c r="R33" s="137"/>
      <c r="S33" s="137"/>
      <c r="T33" s="137"/>
      <c r="U33" s="137"/>
      <c r="V33" s="137"/>
      <c r="W33" s="131"/>
      <c r="X33" s="131" t="s">
        <v>19</v>
      </c>
      <c r="Y33" s="137"/>
      <c r="Z33" s="137"/>
      <c r="AA33" s="137"/>
      <c r="AB33" s="137"/>
      <c r="AC33" s="137"/>
      <c r="AD33" s="131" t="s">
        <v>19</v>
      </c>
      <c r="AE33" s="131"/>
      <c r="AF33" s="137"/>
      <c r="AG33" s="137"/>
      <c r="AH33" s="137"/>
      <c r="AI33" s="119">
        <v>0</v>
      </c>
      <c r="AJ33" s="120">
        <v>24</v>
      </c>
      <c r="AK33" s="121">
        <v>24</v>
      </c>
    </row>
    <row r="34" spans="1:37" ht="21" customHeight="1">
      <c r="A34" s="141" t="s">
        <v>222</v>
      </c>
      <c r="B34" s="138" t="s">
        <v>223</v>
      </c>
      <c r="C34" s="122"/>
      <c r="D34" s="122" t="s">
        <v>219</v>
      </c>
      <c r="E34" s="137"/>
      <c r="F34" s="137"/>
      <c r="G34" s="131"/>
      <c r="H34" s="137" t="s">
        <v>18</v>
      </c>
      <c r="I34" s="131"/>
      <c r="J34" s="131" t="s">
        <v>17</v>
      </c>
      <c r="K34" s="137"/>
      <c r="L34" s="137"/>
      <c r="M34" s="137"/>
      <c r="N34" s="137"/>
      <c r="O34" s="131"/>
      <c r="P34" s="131"/>
      <c r="Q34" s="131"/>
      <c r="R34" s="137"/>
      <c r="S34" s="137"/>
      <c r="T34" s="137"/>
      <c r="U34" s="137"/>
      <c r="V34" s="137"/>
      <c r="W34" s="131"/>
      <c r="X34" s="131"/>
      <c r="Y34" s="137"/>
      <c r="Z34" s="137"/>
      <c r="AA34" s="137"/>
      <c r="AB34" s="137"/>
      <c r="AC34" s="137"/>
      <c r="AD34" s="131"/>
      <c r="AE34" s="131"/>
      <c r="AF34" s="137"/>
      <c r="AG34" s="137"/>
      <c r="AH34" s="137"/>
      <c r="AI34" s="119">
        <v>0</v>
      </c>
      <c r="AJ34" s="120">
        <v>12</v>
      </c>
      <c r="AK34" s="121">
        <v>12</v>
      </c>
    </row>
    <row r="35" spans="1:37" ht="21" customHeight="1">
      <c r="A35" s="135" t="s">
        <v>224</v>
      </c>
      <c r="B35" s="138" t="s">
        <v>225</v>
      </c>
      <c r="C35" s="122"/>
      <c r="D35" s="122" t="s">
        <v>219</v>
      </c>
      <c r="E35" s="137"/>
      <c r="F35" s="137"/>
      <c r="G35" s="131"/>
      <c r="H35" s="137"/>
      <c r="I35" s="131"/>
      <c r="J35" s="131" t="s">
        <v>18</v>
      </c>
      <c r="K35" s="137"/>
      <c r="L35" s="137"/>
      <c r="M35" s="137"/>
      <c r="N35" s="137"/>
      <c r="O35" s="131"/>
      <c r="P35" s="131"/>
      <c r="Q35" s="131"/>
      <c r="R35" s="137"/>
      <c r="S35" s="137"/>
      <c r="T35" s="137"/>
      <c r="U35" s="137"/>
      <c r="V35" s="137"/>
      <c r="W35" s="131"/>
      <c r="X35" s="131"/>
      <c r="Y35" s="137"/>
      <c r="Z35" s="137"/>
      <c r="AA35" s="137"/>
      <c r="AB35" s="137"/>
      <c r="AC35" s="137"/>
      <c r="AD35" s="131"/>
      <c r="AE35" s="131"/>
      <c r="AF35" s="137"/>
      <c r="AG35" s="137"/>
      <c r="AH35" s="137"/>
      <c r="AI35" s="119">
        <v>0</v>
      </c>
      <c r="AJ35" s="120">
        <v>6</v>
      </c>
      <c r="AK35" s="121">
        <v>6</v>
      </c>
    </row>
    <row r="36" spans="1:37" s="81" customFormat="1" ht="26.25" customHeight="1">
      <c r="A36" s="70" t="s">
        <v>226</v>
      </c>
      <c r="B36" s="73" t="s">
        <v>227</v>
      </c>
      <c r="C36" s="75"/>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8"/>
      <c r="AJ36" s="79"/>
      <c r="AK36" s="80"/>
    </row>
    <row r="37" spans="1:37" ht="26.25" customHeight="1">
      <c r="A37" s="82"/>
      <c r="B37" s="343" t="s">
        <v>228</v>
      </c>
      <c r="C37" s="343"/>
      <c r="D37" s="343"/>
      <c r="E37" s="83"/>
      <c r="F37" s="344"/>
      <c r="G37" s="344"/>
      <c r="H37" s="345"/>
      <c r="I37" s="345"/>
      <c r="J37" s="345"/>
      <c r="K37" s="345"/>
      <c r="L37" s="345"/>
      <c r="M37" s="345"/>
      <c r="N37" s="345"/>
      <c r="O37" s="345"/>
      <c r="P37" s="345"/>
      <c r="Q37" s="345"/>
      <c r="R37" s="345"/>
      <c r="S37" s="83"/>
      <c r="T37" s="346"/>
      <c r="U37" s="346"/>
      <c r="V37" s="345"/>
      <c r="W37" s="345"/>
      <c r="X37" s="345"/>
      <c r="Y37" s="345"/>
      <c r="Z37" s="345"/>
      <c r="AA37" s="345"/>
      <c r="AB37" s="345"/>
      <c r="AC37" s="345"/>
      <c r="AD37" s="345"/>
      <c r="AE37" s="345"/>
      <c r="AF37" s="345"/>
      <c r="AG37" s="84"/>
      <c r="AH37" s="84"/>
      <c r="AI37" s="85"/>
      <c r="AJ37" s="85"/>
      <c r="AK37" s="86"/>
    </row>
    <row r="38" spans="1:37">
      <c r="A38" s="82"/>
      <c r="B38" s="83"/>
      <c r="C38" s="83"/>
      <c r="D38" s="83"/>
      <c r="E38" s="83"/>
      <c r="F38" s="87" t="s">
        <v>17</v>
      </c>
      <c r="G38" s="87" t="s">
        <v>229</v>
      </c>
      <c r="H38" s="88"/>
      <c r="I38" s="88"/>
      <c r="J38" s="88" t="s">
        <v>23</v>
      </c>
      <c r="K38" s="88" t="s">
        <v>230</v>
      </c>
      <c r="L38" s="88"/>
      <c r="M38" s="88"/>
      <c r="N38" s="88"/>
      <c r="O38" s="88" t="s">
        <v>231</v>
      </c>
      <c r="P38" s="88" t="s">
        <v>232</v>
      </c>
      <c r="Q38" s="88"/>
      <c r="R38" s="88"/>
      <c r="S38" s="83"/>
      <c r="T38" s="87"/>
      <c r="U38" s="87"/>
      <c r="V38" s="83"/>
      <c r="W38" s="83"/>
      <c r="X38" s="83"/>
      <c r="Y38" s="83"/>
      <c r="Z38" s="83"/>
      <c r="AA38" s="83"/>
      <c r="AB38" s="83"/>
      <c r="AC38" s="83"/>
      <c r="AD38" s="83"/>
      <c r="AE38" s="83"/>
      <c r="AF38" s="83"/>
      <c r="AG38" s="89"/>
      <c r="AH38" s="89"/>
      <c r="AI38" s="90"/>
      <c r="AJ38" s="85"/>
      <c r="AK38" s="86"/>
    </row>
    <row r="39" spans="1:37">
      <c r="A39" s="91"/>
      <c r="B39" s="88"/>
      <c r="C39" s="92"/>
      <c r="D39" s="93"/>
      <c r="E39" s="88"/>
      <c r="F39" s="87" t="s">
        <v>18</v>
      </c>
      <c r="G39" s="87" t="s">
        <v>233</v>
      </c>
      <c r="H39" s="83"/>
      <c r="I39" s="83"/>
      <c r="J39" s="83" t="s">
        <v>24</v>
      </c>
      <c r="K39" s="83" t="s">
        <v>234</v>
      </c>
      <c r="L39" s="83"/>
      <c r="M39" s="83"/>
      <c r="N39" s="83"/>
      <c r="O39" s="83"/>
      <c r="P39" s="83"/>
      <c r="Q39" s="83"/>
      <c r="R39" s="83"/>
      <c r="S39" s="83"/>
      <c r="T39" s="87"/>
      <c r="U39" s="87"/>
      <c r="V39" s="83"/>
      <c r="W39" s="83"/>
      <c r="X39" s="83"/>
      <c r="Y39" s="83"/>
      <c r="Z39" s="83"/>
      <c r="AA39" s="83"/>
      <c r="AB39" s="83"/>
      <c r="AC39" s="83"/>
      <c r="AD39" s="83"/>
      <c r="AE39" s="83"/>
      <c r="AF39" s="83"/>
      <c r="AG39" s="84"/>
      <c r="AH39" s="84"/>
      <c r="AI39" s="90"/>
      <c r="AJ39" s="85"/>
      <c r="AK39" s="86"/>
    </row>
    <row r="40" spans="1:37">
      <c r="A40" s="94"/>
      <c r="B40" s="83"/>
      <c r="C40" s="95"/>
      <c r="D40" s="96"/>
      <c r="E40" s="83"/>
      <c r="F40" s="87" t="s">
        <v>189</v>
      </c>
      <c r="G40" s="87" t="s">
        <v>235</v>
      </c>
      <c r="H40" s="83"/>
      <c r="I40" s="83"/>
      <c r="J40" s="83" t="s">
        <v>25</v>
      </c>
      <c r="K40" s="83" t="s">
        <v>229</v>
      </c>
      <c r="L40" s="83"/>
      <c r="M40" s="83"/>
      <c r="N40" s="83"/>
      <c r="O40" s="83"/>
      <c r="P40" s="83"/>
      <c r="Q40" s="83"/>
      <c r="R40" s="83"/>
      <c r="S40" s="83"/>
      <c r="T40" s="87"/>
      <c r="U40" s="87"/>
      <c r="V40" s="83"/>
      <c r="W40" s="83"/>
      <c r="X40" s="97"/>
      <c r="Y40" s="97"/>
      <c r="Z40" s="97"/>
      <c r="AA40" s="97"/>
      <c r="AB40" s="97"/>
      <c r="AC40" s="341" t="s">
        <v>236</v>
      </c>
      <c r="AD40" s="341"/>
      <c r="AE40" s="341"/>
      <c r="AF40" s="341"/>
      <c r="AG40" s="341"/>
      <c r="AH40" s="341"/>
      <c r="AI40" s="341"/>
      <c r="AJ40" s="341"/>
      <c r="AK40" s="98"/>
    </row>
    <row r="41" spans="1:37">
      <c r="A41" s="99"/>
      <c r="B41" s="100"/>
      <c r="C41" s="101"/>
      <c r="D41" s="100"/>
      <c r="E41" s="102"/>
      <c r="F41" s="103" t="s">
        <v>19</v>
      </c>
      <c r="G41" s="103" t="s">
        <v>237</v>
      </c>
      <c r="H41" s="103"/>
      <c r="I41" s="103"/>
      <c r="J41" s="103" t="s">
        <v>26</v>
      </c>
      <c r="K41" s="103" t="s">
        <v>233</v>
      </c>
      <c r="L41" s="103"/>
      <c r="M41" s="103"/>
      <c r="N41" s="100"/>
      <c r="O41" s="100"/>
      <c r="P41" s="100"/>
      <c r="Q41" s="100"/>
      <c r="R41" s="100"/>
      <c r="S41" s="100"/>
      <c r="T41" s="100"/>
      <c r="U41" s="100"/>
      <c r="V41" s="100"/>
      <c r="W41" s="100"/>
      <c r="X41" s="97"/>
      <c r="Y41" s="97"/>
      <c r="Z41" s="97"/>
      <c r="AA41" s="97"/>
      <c r="AB41" s="97"/>
      <c r="AC41" s="341" t="s">
        <v>238</v>
      </c>
      <c r="AD41" s="341"/>
      <c r="AE41" s="341"/>
      <c r="AF41" s="341"/>
      <c r="AG41" s="341"/>
      <c r="AH41" s="341"/>
      <c r="AI41" s="341"/>
      <c r="AJ41" s="341"/>
      <c r="AK41" s="342"/>
    </row>
    <row r="42" spans="1:37">
      <c r="A42" s="99"/>
      <c r="B42" s="100"/>
      <c r="C42" s="101"/>
      <c r="D42" s="100"/>
      <c r="E42" s="102"/>
      <c r="F42" s="103" t="s">
        <v>20</v>
      </c>
      <c r="G42" s="103" t="s">
        <v>237</v>
      </c>
      <c r="H42" s="103"/>
      <c r="I42" s="103"/>
      <c r="J42" s="103" t="s">
        <v>27</v>
      </c>
      <c r="K42" s="103" t="s">
        <v>239</v>
      </c>
      <c r="L42" s="103"/>
      <c r="M42" s="103"/>
      <c r="N42" s="100"/>
      <c r="O42" s="100"/>
      <c r="P42" s="100"/>
      <c r="Q42" s="100"/>
      <c r="R42" s="100"/>
      <c r="S42" s="100"/>
      <c r="T42" s="100"/>
      <c r="U42" s="100"/>
      <c r="V42" s="100"/>
      <c r="W42" s="100"/>
      <c r="X42" s="97"/>
      <c r="Y42" s="97"/>
      <c r="Z42" s="97"/>
      <c r="AA42" s="97"/>
      <c r="AB42" s="97"/>
      <c r="AC42" s="104"/>
      <c r="AD42" s="341" t="s">
        <v>240</v>
      </c>
      <c r="AE42" s="341"/>
      <c r="AF42" s="341"/>
      <c r="AG42" s="341"/>
      <c r="AH42" s="341"/>
      <c r="AI42" s="341"/>
      <c r="AJ42" s="341"/>
      <c r="AK42" s="98"/>
    </row>
    <row r="43" spans="1:37">
      <c r="A43" s="99"/>
      <c r="B43" s="100"/>
      <c r="C43" s="101"/>
      <c r="D43" s="100"/>
      <c r="E43" s="102"/>
      <c r="F43" s="103" t="s">
        <v>21</v>
      </c>
      <c r="G43" s="103" t="s">
        <v>234</v>
      </c>
      <c r="H43" s="103"/>
      <c r="I43" s="103"/>
      <c r="J43" s="103" t="s">
        <v>28</v>
      </c>
      <c r="K43" s="103" t="s">
        <v>237</v>
      </c>
      <c r="L43" s="103"/>
      <c r="M43" s="103"/>
      <c r="N43" s="100"/>
      <c r="O43" s="100"/>
      <c r="P43" s="100"/>
      <c r="Q43" s="100"/>
      <c r="R43" s="100"/>
      <c r="S43" s="100"/>
      <c r="T43" s="100"/>
      <c r="U43" s="100"/>
      <c r="V43" s="100"/>
      <c r="W43" s="100"/>
      <c r="X43" s="97"/>
      <c r="Y43" s="97"/>
      <c r="Z43" s="97"/>
      <c r="AA43" s="97"/>
      <c r="AB43" s="97"/>
      <c r="AC43" s="341" t="s">
        <v>241</v>
      </c>
      <c r="AD43" s="341"/>
      <c r="AE43" s="341"/>
      <c r="AF43" s="341"/>
      <c r="AG43" s="341"/>
      <c r="AH43" s="341"/>
      <c r="AI43" s="341"/>
      <c r="AJ43" s="341"/>
      <c r="AK43" s="342"/>
    </row>
    <row r="44" spans="1:37" ht="15.75" thickBot="1">
      <c r="A44" s="105"/>
      <c r="B44" s="106"/>
      <c r="C44" s="107"/>
      <c r="D44" s="106"/>
      <c r="E44" s="108"/>
      <c r="F44" s="109" t="s">
        <v>22</v>
      </c>
      <c r="G44" s="109" t="s">
        <v>242</v>
      </c>
      <c r="H44" s="109"/>
      <c r="I44" s="109"/>
      <c r="J44" s="109" t="s">
        <v>243</v>
      </c>
      <c r="K44" s="109" t="s">
        <v>237</v>
      </c>
      <c r="L44" s="109"/>
      <c r="M44" s="109"/>
      <c r="N44" s="106"/>
      <c r="O44" s="106"/>
      <c r="P44" s="106"/>
      <c r="Q44" s="106"/>
      <c r="R44" s="106"/>
      <c r="S44" s="106"/>
      <c r="T44" s="106"/>
      <c r="U44" s="106"/>
      <c r="V44" s="106"/>
      <c r="W44" s="106"/>
      <c r="X44" s="106"/>
      <c r="Y44" s="106"/>
      <c r="Z44" s="106"/>
      <c r="AA44" s="106"/>
      <c r="AB44" s="106"/>
      <c r="AC44" s="106"/>
      <c r="AD44" s="106"/>
      <c r="AE44" s="106"/>
      <c r="AF44" s="106"/>
      <c r="AG44" s="110"/>
      <c r="AH44" s="110"/>
      <c r="AI44" s="111"/>
      <c r="AJ44" s="111"/>
      <c r="AK44" s="112"/>
    </row>
    <row r="45" spans="1:37">
      <c r="AF45"/>
      <c r="AG45"/>
      <c r="AH45"/>
    </row>
    <row r="46" spans="1:37">
      <c r="AF46"/>
      <c r="AG46"/>
      <c r="AH46"/>
    </row>
    <row r="47" spans="1:37">
      <c r="AF47"/>
      <c r="AG47"/>
      <c r="AH47"/>
    </row>
    <row r="48" spans="1:37">
      <c r="AF48"/>
      <c r="AG48"/>
      <c r="AH48"/>
    </row>
    <row r="49" spans="3:37">
      <c r="AF49"/>
      <c r="AG49"/>
      <c r="AH49"/>
    </row>
    <row r="50" spans="3:37">
      <c r="AF50"/>
      <c r="AG50"/>
      <c r="AH50"/>
    </row>
    <row r="51" spans="3:37">
      <c r="AF51"/>
      <c r="AG51"/>
      <c r="AH51"/>
    </row>
    <row r="52" spans="3:37">
      <c r="C52"/>
      <c r="E52"/>
      <c r="AF52"/>
      <c r="AG52"/>
      <c r="AH52"/>
      <c r="AI52"/>
      <c r="AJ52"/>
      <c r="AK52"/>
    </row>
    <row r="53" spans="3:37">
      <c r="C53"/>
      <c r="E53"/>
      <c r="AF53"/>
      <c r="AG53"/>
      <c r="AH53"/>
      <c r="AI53"/>
      <c r="AJ53"/>
      <c r="AK53"/>
    </row>
    <row r="54" spans="3:37">
      <c r="C54"/>
      <c r="E54"/>
      <c r="AF54"/>
      <c r="AG54"/>
      <c r="AH54"/>
      <c r="AI54"/>
      <c r="AJ54"/>
      <c r="AK54"/>
    </row>
    <row r="55" spans="3:37">
      <c r="C55"/>
      <c r="E55"/>
      <c r="AF55"/>
      <c r="AG55"/>
      <c r="AH55"/>
      <c r="AI55"/>
      <c r="AJ55"/>
      <c r="AK55"/>
    </row>
    <row r="56" spans="3:37">
      <c r="C56"/>
      <c r="E56"/>
      <c r="AF56"/>
      <c r="AG56"/>
      <c r="AH56"/>
      <c r="AI56"/>
      <c r="AJ56"/>
      <c r="AK56"/>
    </row>
    <row r="57" spans="3:37">
      <c r="C57"/>
      <c r="E57"/>
      <c r="AF57"/>
      <c r="AG57"/>
      <c r="AH57"/>
      <c r="AI57"/>
      <c r="AJ57"/>
      <c r="AK57"/>
    </row>
    <row r="58" spans="3:37">
      <c r="C58"/>
      <c r="E58"/>
      <c r="AF58"/>
      <c r="AG58"/>
      <c r="AH58"/>
      <c r="AI58"/>
      <c r="AJ58"/>
      <c r="AK58"/>
    </row>
    <row r="59" spans="3:37">
      <c r="C59"/>
      <c r="E59"/>
      <c r="AF59"/>
      <c r="AG59"/>
      <c r="AH59"/>
      <c r="AI59"/>
      <c r="AJ59"/>
      <c r="AK59"/>
    </row>
    <row r="60" spans="3:37">
      <c r="C60"/>
      <c r="E60"/>
      <c r="AF60"/>
      <c r="AG60"/>
      <c r="AH60"/>
      <c r="AI60"/>
      <c r="AJ60"/>
      <c r="AK60"/>
    </row>
    <row r="61" spans="3:37">
      <c r="C61"/>
      <c r="E61"/>
      <c r="AF61"/>
      <c r="AG61"/>
      <c r="AH61"/>
      <c r="AI61"/>
      <c r="AJ61"/>
      <c r="AK61"/>
    </row>
    <row r="62" spans="3:37">
      <c r="C62"/>
      <c r="E62"/>
      <c r="AF62"/>
      <c r="AG62"/>
      <c r="AH62"/>
      <c r="AI62"/>
      <c r="AJ62"/>
      <c r="AK62"/>
    </row>
    <row r="63" spans="3:37">
      <c r="C63"/>
      <c r="E63"/>
      <c r="AF63"/>
      <c r="AG63"/>
      <c r="AH63"/>
      <c r="AI63"/>
      <c r="AJ63"/>
      <c r="AK63"/>
    </row>
    <row r="64" spans="3:37">
      <c r="C64"/>
      <c r="E64"/>
      <c r="AF64"/>
      <c r="AG64"/>
      <c r="AH64"/>
      <c r="AI64"/>
      <c r="AJ64"/>
      <c r="AK64"/>
    </row>
    <row r="65" spans="3:37">
      <c r="C65"/>
      <c r="E65"/>
      <c r="AF65"/>
      <c r="AG65"/>
      <c r="AH65"/>
      <c r="AI65"/>
      <c r="AJ65"/>
      <c r="AK65"/>
    </row>
    <row r="66" spans="3:37">
      <c r="C66"/>
      <c r="E66"/>
      <c r="AF66"/>
      <c r="AG66"/>
      <c r="AH66"/>
      <c r="AI66"/>
      <c r="AJ66"/>
      <c r="AK66"/>
    </row>
    <row r="67" spans="3:37">
      <c r="C67"/>
      <c r="E67"/>
      <c r="AF67"/>
      <c r="AG67"/>
      <c r="AH67"/>
      <c r="AI67"/>
      <c r="AJ67"/>
      <c r="AK67"/>
    </row>
    <row r="68" spans="3:37">
      <c r="C68"/>
      <c r="E68"/>
      <c r="AF68"/>
      <c r="AG68"/>
      <c r="AH68"/>
      <c r="AI68"/>
      <c r="AJ68"/>
      <c r="AK68"/>
    </row>
    <row r="69" spans="3:37">
      <c r="C69"/>
      <c r="E69"/>
      <c r="AF69"/>
      <c r="AG69"/>
      <c r="AH69"/>
      <c r="AI69"/>
      <c r="AJ69"/>
      <c r="AK69"/>
    </row>
    <row r="70" spans="3:37">
      <c r="C70"/>
      <c r="E70"/>
      <c r="AF70"/>
      <c r="AG70"/>
      <c r="AH70"/>
      <c r="AI70"/>
      <c r="AJ70"/>
      <c r="AK70"/>
    </row>
    <row r="71" spans="3:37">
      <c r="C71"/>
      <c r="E71"/>
      <c r="AF71"/>
      <c r="AG71"/>
      <c r="AH71"/>
      <c r="AI71"/>
      <c r="AJ71"/>
      <c r="AK71"/>
    </row>
    <row r="72" spans="3:37">
      <c r="C72"/>
      <c r="E72"/>
      <c r="AF72"/>
      <c r="AG72"/>
      <c r="AH72"/>
      <c r="AI72"/>
      <c r="AJ72"/>
      <c r="AK72"/>
    </row>
    <row r="73" spans="3:37">
      <c r="C73"/>
      <c r="E73"/>
      <c r="AF73"/>
      <c r="AG73"/>
      <c r="AH73"/>
      <c r="AI73"/>
      <c r="AJ73"/>
      <c r="AK73"/>
    </row>
    <row r="74" spans="3:37">
      <c r="C74"/>
      <c r="E74"/>
      <c r="AF74"/>
      <c r="AG74"/>
      <c r="AH74"/>
      <c r="AI74"/>
      <c r="AJ74"/>
      <c r="AK74"/>
    </row>
    <row r="75" spans="3:37">
      <c r="C75"/>
      <c r="E75"/>
      <c r="AF75"/>
      <c r="AG75"/>
      <c r="AH75"/>
      <c r="AI75"/>
      <c r="AJ75"/>
      <c r="AK75"/>
    </row>
    <row r="76" spans="3:37">
      <c r="C76"/>
      <c r="E76"/>
      <c r="AF76"/>
      <c r="AG76"/>
      <c r="AH76"/>
      <c r="AI76"/>
      <c r="AJ76"/>
      <c r="AK76"/>
    </row>
    <row r="77" spans="3:37">
      <c r="C77"/>
      <c r="E77"/>
      <c r="AF77"/>
      <c r="AG77"/>
      <c r="AH77"/>
      <c r="AI77"/>
      <c r="AJ77"/>
      <c r="AK77"/>
    </row>
    <row r="78" spans="3:37">
      <c r="C78"/>
      <c r="E78"/>
      <c r="AF78"/>
      <c r="AG78"/>
      <c r="AH78"/>
      <c r="AI78"/>
      <c r="AJ78"/>
      <c r="AK78"/>
    </row>
    <row r="79" spans="3:37">
      <c r="C79"/>
      <c r="E79"/>
      <c r="AF79"/>
      <c r="AG79"/>
      <c r="AH79"/>
      <c r="AI79"/>
      <c r="AJ79"/>
      <c r="AK79"/>
    </row>
    <row r="80" spans="3:37">
      <c r="C80"/>
      <c r="E80"/>
      <c r="AF80"/>
      <c r="AG80"/>
      <c r="AH80"/>
      <c r="AI80"/>
      <c r="AJ80"/>
      <c r="AK80"/>
    </row>
    <row r="81" spans="3:37">
      <c r="C81"/>
      <c r="E81"/>
      <c r="AF81"/>
      <c r="AG81"/>
      <c r="AH81"/>
      <c r="AI81"/>
      <c r="AJ81"/>
      <c r="AK81"/>
    </row>
    <row r="82" spans="3:37">
      <c r="C82"/>
      <c r="E82"/>
      <c r="AF82"/>
      <c r="AG82"/>
      <c r="AH82"/>
      <c r="AI82"/>
      <c r="AJ82"/>
      <c r="AK82"/>
    </row>
    <row r="83" spans="3:37">
      <c r="C83"/>
      <c r="E83"/>
      <c r="AF83"/>
      <c r="AG83"/>
      <c r="AH83"/>
      <c r="AI83"/>
      <c r="AJ83"/>
      <c r="AK83"/>
    </row>
    <row r="84" spans="3:37">
      <c r="C84"/>
      <c r="E84"/>
      <c r="AF84"/>
      <c r="AG84"/>
      <c r="AH84"/>
      <c r="AI84"/>
      <c r="AJ84"/>
      <c r="AK84"/>
    </row>
    <row r="85" spans="3:37">
      <c r="C85"/>
      <c r="E85"/>
      <c r="AF85"/>
      <c r="AG85"/>
      <c r="AH85"/>
      <c r="AI85"/>
      <c r="AJ85"/>
      <c r="AK85"/>
    </row>
    <row r="86" spans="3:37">
      <c r="C86"/>
      <c r="E86"/>
      <c r="AF86"/>
      <c r="AG86"/>
      <c r="AH86"/>
      <c r="AI86"/>
      <c r="AJ86"/>
      <c r="AK86"/>
    </row>
    <row r="87" spans="3:37">
      <c r="C87"/>
      <c r="E87"/>
      <c r="AF87"/>
      <c r="AG87"/>
      <c r="AH87"/>
      <c r="AI87"/>
      <c r="AJ87"/>
      <c r="AK87"/>
    </row>
    <row r="88" spans="3:37">
      <c r="C88"/>
      <c r="E88"/>
      <c r="AF88"/>
      <c r="AG88"/>
      <c r="AH88"/>
      <c r="AI88"/>
      <c r="AJ88"/>
      <c r="AK88"/>
    </row>
    <row r="89" spans="3:37">
      <c r="C89"/>
      <c r="E89"/>
      <c r="AF89"/>
      <c r="AG89"/>
      <c r="AH89"/>
      <c r="AI89"/>
      <c r="AJ89"/>
      <c r="AK89"/>
    </row>
    <row r="90" spans="3:37">
      <c r="C90"/>
      <c r="E90"/>
      <c r="AF90"/>
      <c r="AG90"/>
      <c r="AH90"/>
      <c r="AI90"/>
      <c r="AJ90"/>
      <c r="AK90"/>
    </row>
    <row r="91" spans="3:37">
      <c r="C91"/>
      <c r="E91"/>
      <c r="AF91"/>
      <c r="AG91"/>
      <c r="AH91"/>
      <c r="AI91"/>
      <c r="AJ91"/>
      <c r="AK91"/>
    </row>
    <row r="92" spans="3:37">
      <c r="C92"/>
      <c r="E92"/>
      <c r="AF92"/>
      <c r="AG92"/>
      <c r="AH92"/>
      <c r="AI92"/>
      <c r="AJ92"/>
      <c r="AK92"/>
    </row>
    <row r="93" spans="3:37">
      <c r="C93"/>
      <c r="E93"/>
      <c r="AF93"/>
      <c r="AG93"/>
      <c r="AH93"/>
      <c r="AI93"/>
      <c r="AJ93"/>
      <c r="AK93"/>
    </row>
    <row r="94" spans="3:37">
      <c r="C94"/>
      <c r="E94"/>
      <c r="AF94"/>
      <c r="AG94"/>
      <c r="AH94"/>
      <c r="AI94"/>
      <c r="AJ94"/>
      <c r="AK94"/>
    </row>
    <row r="95" spans="3:37">
      <c r="C95"/>
      <c r="E95"/>
      <c r="AF95"/>
      <c r="AG95"/>
      <c r="AH95"/>
      <c r="AI95"/>
      <c r="AJ95"/>
      <c r="AK95"/>
    </row>
    <row r="96" spans="3:37">
      <c r="C96"/>
      <c r="E96"/>
      <c r="AF96"/>
      <c r="AG96"/>
      <c r="AH96"/>
      <c r="AI96"/>
      <c r="AJ96"/>
      <c r="AK96"/>
    </row>
    <row r="97" spans="3:37">
      <c r="C97"/>
      <c r="E97"/>
      <c r="AF97"/>
      <c r="AG97"/>
      <c r="AH97"/>
      <c r="AI97"/>
      <c r="AJ97"/>
      <c r="AK97"/>
    </row>
    <row r="98" spans="3:37">
      <c r="C98"/>
      <c r="E98"/>
      <c r="AF98"/>
      <c r="AG98"/>
      <c r="AH98"/>
      <c r="AI98"/>
      <c r="AJ98"/>
      <c r="AK98"/>
    </row>
    <row r="99" spans="3:37">
      <c r="C99"/>
      <c r="E99"/>
      <c r="AF99"/>
      <c r="AG99"/>
      <c r="AH99"/>
      <c r="AI99"/>
      <c r="AJ99"/>
      <c r="AK99"/>
    </row>
    <row r="100" spans="3:37">
      <c r="C100"/>
      <c r="E100"/>
      <c r="AF100"/>
      <c r="AG100"/>
      <c r="AH100"/>
      <c r="AI100"/>
      <c r="AJ100"/>
      <c r="AK100"/>
    </row>
    <row r="101" spans="3:37">
      <c r="C101"/>
      <c r="E101"/>
      <c r="AF101"/>
      <c r="AG101"/>
      <c r="AH101"/>
      <c r="AI101"/>
      <c r="AJ101"/>
      <c r="AK101"/>
    </row>
    <row r="102" spans="3:37">
      <c r="C102"/>
      <c r="E102"/>
      <c r="AF102"/>
      <c r="AG102"/>
      <c r="AH102"/>
      <c r="AI102"/>
      <c r="AJ102"/>
      <c r="AK102"/>
    </row>
    <row r="103" spans="3:37">
      <c r="C103"/>
      <c r="E103"/>
      <c r="AF103"/>
      <c r="AG103"/>
      <c r="AH103"/>
      <c r="AI103"/>
      <c r="AJ103"/>
      <c r="AK103"/>
    </row>
    <row r="104" spans="3:37">
      <c r="C104"/>
      <c r="E104"/>
      <c r="AF104"/>
      <c r="AG104"/>
      <c r="AH104"/>
      <c r="AI104"/>
      <c r="AJ104"/>
      <c r="AK104"/>
    </row>
    <row r="105" spans="3:37">
      <c r="C105"/>
      <c r="E105"/>
      <c r="AF105"/>
      <c r="AG105"/>
      <c r="AH105"/>
      <c r="AI105"/>
      <c r="AJ105"/>
      <c r="AK105"/>
    </row>
    <row r="106" spans="3:37">
      <c r="C106"/>
      <c r="E106"/>
      <c r="AF106"/>
      <c r="AG106"/>
      <c r="AH106"/>
      <c r="AI106"/>
      <c r="AJ106"/>
      <c r="AK106"/>
    </row>
    <row r="107" spans="3:37">
      <c r="C107"/>
      <c r="E107"/>
      <c r="AF107"/>
      <c r="AG107"/>
      <c r="AH107"/>
      <c r="AI107"/>
      <c r="AJ107"/>
      <c r="AK107"/>
    </row>
    <row r="108" spans="3:37">
      <c r="C108"/>
      <c r="E108"/>
      <c r="AF108"/>
      <c r="AG108"/>
      <c r="AH108"/>
      <c r="AI108"/>
      <c r="AJ108"/>
      <c r="AK108"/>
    </row>
    <row r="109" spans="3:37">
      <c r="C109"/>
      <c r="E109"/>
      <c r="AF109"/>
      <c r="AG109"/>
      <c r="AH109"/>
      <c r="AI109"/>
      <c r="AJ109"/>
      <c r="AK109"/>
    </row>
    <row r="110" spans="3:37">
      <c r="C110"/>
      <c r="E110"/>
      <c r="AF110"/>
      <c r="AG110"/>
      <c r="AH110"/>
      <c r="AI110"/>
      <c r="AJ110"/>
      <c r="AK110"/>
    </row>
    <row r="111" spans="3:37">
      <c r="C111"/>
      <c r="E111"/>
      <c r="AF111"/>
      <c r="AG111"/>
      <c r="AH111"/>
      <c r="AI111"/>
      <c r="AJ111"/>
      <c r="AK111"/>
    </row>
    <row r="112" spans="3:37">
      <c r="C112"/>
      <c r="E112"/>
      <c r="AF112"/>
      <c r="AG112"/>
      <c r="AH112"/>
      <c r="AI112"/>
      <c r="AJ112"/>
      <c r="AK112"/>
    </row>
    <row r="113" spans="3:37">
      <c r="C113"/>
      <c r="E113"/>
      <c r="AF113"/>
      <c r="AG113"/>
      <c r="AH113"/>
      <c r="AI113"/>
      <c r="AJ113"/>
      <c r="AK113"/>
    </row>
    <row r="114" spans="3:37">
      <c r="C114"/>
      <c r="E114"/>
      <c r="AF114"/>
      <c r="AG114"/>
      <c r="AH114"/>
      <c r="AI114"/>
      <c r="AJ114"/>
      <c r="AK114"/>
    </row>
    <row r="115" spans="3:37">
      <c r="C115"/>
      <c r="E115"/>
      <c r="AF115"/>
      <c r="AG115"/>
      <c r="AH115"/>
      <c r="AI115"/>
      <c r="AJ115"/>
      <c r="AK115"/>
    </row>
    <row r="116" spans="3:37">
      <c r="C116"/>
      <c r="E116"/>
      <c r="AF116"/>
      <c r="AG116"/>
      <c r="AH116"/>
      <c r="AI116"/>
      <c r="AJ116"/>
      <c r="AK116"/>
    </row>
    <row r="117" spans="3:37">
      <c r="C117"/>
      <c r="E117"/>
      <c r="AF117"/>
      <c r="AG117"/>
      <c r="AH117"/>
      <c r="AI117"/>
      <c r="AJ117"/>
      <c r="AK117"/>
    </row>
    <row r="118" spans="3:37">
      <c r="C118"/>
      <c r="E118"/>
      <c r="AF118"/>
      <c r="AG118"/>
      <c r="AH118"/>
      <c r="AI118"/>
      <c r="AJ118"/>
      <c r="AK118"/>
    </row>
    <row r="119" spans="3:37">
      <c r="C119"/>
      <c r="E119"/>
      <c r="AF119"/>
      <c r="AG119"/>
      <c r="AH119"/>
      <c r="AI119"/>
      <c r="AJ119"/>
      <c r="AK119"/>
    </row>
    <row r="120" spans="3:37">
      <c r="C120"/>
      <c r="E120"/>
      <c r="AF120"/>
      <c r="AG120"/>
      <c r="AH120"/>
      <c r="AI120"/>
      <c r="AJ120"/>
      <c r="AK120"/>
    </row>
    <row r="121" spans="3:37">
      <c r="C121"/>
      <c r="E121"/>
      <c r="AF121"/>
      <c r="AG121"/>
      <c r="AH121"/>
      <c r="AI121"/>
      <c r="AJ121"/>
      <c r="AK121"/>
    </row>
    <row r="122" spans="3:37">
      <c r="C122"/>
      <c r="E122"/>
      <c r="AF122"/>
      <c r="AG122"/>
      <c r="AH122"/>
      <c r="AI122"/>
      <c r="AJ122"/>
      <c r="AK122"/>
    </row>
    <row r="123" spans="3:37">
      <c r="C123"/>
      <c r="E123"/>
      <c r="AF123"/>
      <c r="AG123"/>
      <c r="AH123"/>
      <c r="AI123"/>
      <c r="AJ123"/>
      <c r="AK123"/>
    </row>
    <row r="124" spans="3:37">
      <c r="C124"/>
      <c r="E124"/>
      <c r="AF124"/>
      <c r="AG124"/>
      <c r="AH124"/>
      <c r="AI124"/>
      <c r="AJ124"/>
      <c r="AK124"/>
    </row>
    <row r="125" spans="3:37">
      <c r="C125"/>
      <c r="E125"/>
      <c r="AF125"/>
      <c r="AG125"/>
      <c r="AH125"/>
      <c r="AI125"/>
      <c r="AJ125"/>
      <c r="AK125"/>
    </row>
    <row r="126" spans="3:37">
      <c r="C126"/>
      <c r="E126"/>
      <c r="AF126"/>
      <c r="AG126"/>
      <c r="AH126"/>
      <c r="AI126"/>
      <c r="AJ126"/>
      <c r="AK126"/>
    </row>
    <row r="127" spans="3:37">
      <c r="C127"/>
      <c r="E127"/>
      <c r="AF127"/>
      <c r="AG127"/>
      <c r="AH127"/>
      <c r="AI127"/>
      <c r="AJ127"/>
      <c r="AK127"/>
    </row>
    <row r="128" spans="3:37">
      <c r="C128"/>
      <c r="E128"/>
      <c r="AF128"/>
      <c r="AG128"/>
      <c r="AH128"/>
      <c r="AI128"/>
      <c r="AJ128"/>
      <c r="AK128"/>
    </row>
    <row r="129" spans="3:37">
      <c r="C129"/>
      <c r="E129"/>
      <c r="AF129"/>
      <c r="AG129"/>
      <c r="AH129"/>
      <c r="AI129"/>
      <c r="AJ129"/>
      <c r="AK129"/>
    </row>
    <row r="130" spans="3:37">
      <c r="C130"/>
      <c r="E130"/>
      <c r="AF130"/>
      <c r="AG130"/>
      <c r="AH130"/>
      <c r="AI130"/>
      <c r="AJ130"/>
      <c r="AK130"/>
    </row>
    <row r="131" spans="3:37">
      <c r="C131"/>
      <c r="E131"/>
      <c r="AF131"/>
      <c r="AG131"/>
      <c r="AH131"/>
      <c r="AI131"/>
      <c r="AJ131"/>
      <c r="AK131"/>
    </row>
    <row r="132" spans="3:37">
      <c r="C132"/>
      <c r="E132"/>
      <c r="AF132"/>
      <c r="AG132"/>
      <c r="AH132"/>
      <c r="AI132"/>
      <c r="AJ132"/>
      <c r="AK132"/>
    </row>
    <row r="133" spans="3:37">
      <c r="C133"/>
      <c r="E133"/>
      <c r="AF133"/>
      <c r="AG133"/>
      <c r="AH133"/>
      <c r="AI133"/>
      <c r="AJ133"/>
      <c r="AK133"/>
    </row>
    <row r="134" spans="3:37">
      <c r="C134"/>
      <c r="E134"/>
      <c r="AF134"/>
      <c r="AG134"/>
      <c r="AH134"/>
      <c r="AI134"/>
      <c r="AJ134"/>
      <c r="AK134"/>
    </row>
    <row r="135" spans="3:37">
      <c r="C135"/>
      <c r="E135"/>
      <c r="AF135"/>
      <c r="AG135"/>
      <c r="AH135"/>
      <c r="AI135"/>
      <c r="AJ135"/>
      <c r="AK135"/>
    </row>
    <row r="136" spans="3:37">
      <c r="C136"/>
      <c r="E136"/>
      <c r="AF136"/>
      <c r="AG136"/>
      <c r="AH136"/>
      <c r="AI136"/>
      <c r="AJ136"/>
      <c r="AK136"/>
    </row>
    <row r="137" spans="3:37">
      <c r="C137"/>
      <c r="E137"/>
      <c r="AF137"/>
      <c r="AG137"/>
      <c r="AH137"/>
      <c r="AI137"/>
      <c r="AJ137"/>
      <c r="AK137"/>
    </row>
    <row r="138" spans="3:37">
      <c r="C138"/>
      <c r="E138"/>
      <c r="AF138"/>
      <c r="AG138"/>
      <c r="AH138"/>
      <c r="AI138"/>
      <c r="AJ138"/>
      <c r="AK138"/>
    </row>
    <row r="139" spans="3:37">
      <c r="C139"/>
      <c r="E139"/>
      <c r="AF139"/>
      <c r="AG139"/>
      <c r="AH139"/>
      <c r="AI139"/>
      <c r="AJ139"/>
      <c r="AK139"/>
    </row>
    <row r="140" spans="3:37">
      <c r="C140"/>
      <c r="E140"/>
      <c r="AF140"/>
      <c r="AG140"/>
      <c r="AH140"/>
      <c r="AI140"/>
      <c r="AJ140"/>
      <c r="AK140"/>
    </row>
    <row r="141" spans="3:37">
      <c r="C141"/>
      <c r="E141"/>
      <c r="AF141"/>
      <c r="AG141"/>
      <c r="AH141"/>
      <c r="AI141"/>
      <c r="AJ141"/>
      <c r="AK141"/>
    </row>
    <row r="142" spans="3:37">
      <c r="C142"/>
      <c r="E142"/>
      <c r="AF142"/>
      <c r="AG142"/>
      <c r="AH142"/>
      <c r="AI142"/>
      <c r="AJ142"/>
      <c r="AK142"/>
    </row>
    <row r="143" spans="3:37">
      <c r="C143"/>
      <c r="E143"/>
      <c r="AF143"/>
      <c r="AG143"/>
      <c r="AH143"/>
      <c r="AI143"/>
      <c r="AJ143"/>
      <c r="AK143"/>
    </row>
    <row r="144" spans="3:37">
      <c r="C144"/>
      <c r="E144"/>
      <c r="AF144"/>
      <c r="AG144"/>
      <c r="AH144"/>
      <c r="AI144"/>
      <c r="AJ144"/>
      <c r="AK144"/>
    </row>
    <row r="145" spans="3:37">
      <c r="C145"/>
      <c r="E145"/>
      <c r="AF145"/>
      <c r="AG145"/>
      <c r="AH145"/>
      <c r="AI145"/>
      <c r="AJ145"/>
      <c r="AK145"/>
    </row>
    <row r="146" spans="3:37">
      <c r="C146"/>
      <c r="E146"/>
      <c r="AF146"/>
      <c r="AG146"/>
      <c r="AH146"/>
      <c r="AI146"/>
      <c r="AJ146"/>
      <c r="AK146"/>
    </row>
    <row r="147" spans="3:37">
      <c r="C147"/>
      <c r="E147"/>
      <c r="AF147"/>
      <c r="AG147"/>
      <c r="AH147"/>
      <c r="AI147"/>
      <c r="AJ147"/>
      <c r="AK147"/>
    </row>
    <row r="148" spans="3:37">
      <c r="C148"/>
      <c r="E148"/>
      <c r="AF148"/>
      <c r="AG148"/>
      <c r="AH148"/>
      <c r="AI148"/>
      <c r="AJ148"/>
      <c r="AK148"/>
    </row>
    <row r="149" spans="3:37">
      <c r="C149"/>
      <c r="E149"/>
      <c r="AF149"/>
      <c r="AG149"/>
      <c r="AH149"/>
      <c r="AI149"/>
      <c r="AJ149"/>
      <c r="AK149"/>
    </row>
    <row r="150" spans="3:37">
      <c r="C150"/>
      <c r="E150"/>
      <c r="AF150"/>
      <c r="AG150"/>
      <c r="AH150"/>
      <c r="AI150"/>
      <c r="AJ150"/>
      <c r="AK150"/>
    </row>
    <row r="151" spans="3:37">
      <c r="C151"/>
      <c r="E151"/>
      <c r="AF151"/>
      <c r="AG151"/>
      <c r="AH151"/>
      <c r="AI151"/>
      <c r="AJ151"/>
      <c r="AK151"/>
    </row>
    <row r="152" spans="3:37">
      <c r="C152"/>
      <c r="E152"/>
      <c r="AF152"/>
      <c r="AG152"/>
      <c r="AH152"/>
      <c r="AI152"/>
      <c r="AJ152"/>
      <c r="AK152"/>
    </row>
    <row r="153" spans="3:37">
      <c r="C153"/>
      <c r="E153"/>
      <c r="AF153"/>
      <c r="AG153"/>
      <c r="AH153"/>
      <c r="AI153"/>
      <c r="AJ153"/>
      <c r="AK153"/>
    </row>
    <row r="154" spans="3:37">
      <c r="C154"/>
      <c r="E154"/>
      <c r="AF154"/>
      <c r="AG154"/>
      <c r="AH154"/>
      <c r="AI154"/>
      <c r="AJ154"/>
      <c r="AK154"/>
    </row>
    <row r="155" spans="3:37">
      <c r="C155"/>
      <c r="E155"/>
      <c r="AF155"/>
      <c r="AG155"/>
      <c r="AH155"/>
      <c r="AI155"/>
      <c r="AJ155"/>
      <c r="AK155"/>
    </row>
    <row r="156" spans="3:37">
      <c r="C156"/>
      <c r="E156"/>
      <c r="AF156"/>
      <c r="AG156"/>
      <c r="AH156"/>
      <c r="AI156"/>
      <c r="AJ156"/>
      <c r="AK156"/>
    </row>
    <row r="157" spans="3:37">
      <c r="C157"/>
      <c r="E157"/>
      <c r="AF157"/>
      <c r="AG157"/>
      <c r="AH157"/>
      <c r="AI157"/>
      <c r="AJ157"/>
      <c r="AK157"/>
    </row>
    <row r="158" spans="3:37">
      <c r="C158"/>
      <c r="E158"/>
      <c r="AF158"/>
      <c r="AG158"/>
      <c r="AH158"/>
      <c r="AI158"/>
      <c r="AJ158"/>
      <c r="AK158"/>
    </row>
    <row r="159" spans="3:37">
      <c r="C159"/>
      <c r="E159"/>
      <c r="AF159"/>
      <c r="AG159"/>
      <c r="AH159"/>
      <c r="AI159"/>
      <c r="AJ159"/>
      <c r="AK159"/>
    </row>
    <row r="160" spans="3:37">
      <c r="C160"/>
      <c r="E160"/>
      <c r="AF160"/>
      <c r="AG160"/>
      <c r="AH160"/>
      <c r="AI160"/>
      <c r="AJ160"/>
      <c r="AK160"/>
    </row>
    <row r="161" spans="3:37">
      <c r="C161"/>
      <c r="E161"/>
      <c r="AF161"/>
      <c r="AG161"/>
      <c r="AH161"/>
      <c r="AI161"/>
      <c r="AJ161"/>
      <c r="AK161"/>
    </row>
    <row r="162" spans="3:37">
      <c r="C162"/>
      <c r="E162"/>
      <c r="AF162"/>
      <c r="AG162"/>
      <c r="AH162"/>
      <c r="AI162"/>
      <c r="AJ162"/>
      <c r="AK162"/>
    </row>
    <row r="163" spans="3:37">
      <c r="C163"/>
      <c r="E163"/>
      <c r="AF163"/>
      <c r="AG163"/>
      <c r="AH163"/>
      <c r="AI163"/>
      <c r="AJ163"/>
      <c r="AK163"/>
    </row>
    <row r="164" spans="3:37">
      <c r="C164"/>
      <c r="E164"/>
      <c r="AF164"/>
      <c r="AG164"/>
      <c r="AH164"/>
      <c r="AI164"/>
      <c r="AJ164"/>
      <c r="AK164"/>
    </row>
    <row r="165" spans="3:37">
      <c r="C165"/>
      <c r="E165"/>
      <c r="AF165"/>
      <c r="AG165"/>
      <c r="AH165"/>
      <c r="AI165"/>
      <c r="AJ165"/>
      <c r="AK165"/>
    </row>
    <row r="166" spans="3:37">
      <c r="C166"/>
      <c r="E166"/>
      <c r="AF166"/>
      <c r="AG166"/>
      <c r="AH166"/>
      <c r="AI166"/>
      <c r="AJ166"/>
      <c r="AK166"/>
    </row>
    <row r="167" spans="3:37">
      <c r="C167"/>
      <c r="E167"/>
      <c r="AF167"/>
      <c r="AG167"/>
      <c r="AH167"/>
      <c r="AI167"/>
      <c r="AJ167"/>
      <c r="AK167"/>
    </row>
  </sheetData>
  <mergeCells count="38">
    <mergeCell ref="E6:W6"/>
    <mergeCell ref="A1:AK3"/>
    <mergeCell ref="D4:D5"/>
    <mergeCell ref="AI4:AI5"/>
    <mergeCell ref="AJ4:AJ5"/>
    <mergeCell ref="AK4:AK5"/>
    <mergeCell ref="D8:D9"/>
    <mergeCell ref="AI8:AI9"/>
    <mergeCell ref="AJ8:AJ9"/>
    <mergeCell ref="AK8:AK9"/>
    <mergeCell ref="D12:D13"/>
    <mergeCell ref="AI12:AI13"/>
    <mergeCell ref="AJ12:AJ13"/>
    <mergeCell ref="AK12:AK13"/>
    <mergeCell ref="D30:D31"/>
    <mergeCell ref="AI30:AI31"/>
    <mergeCell ref="AJ30:AJ31"/>
    <mergeCell ref="AK30:AK31"/>
    <mergeCell ref="D17:D18"/>
    <mergeCell ref="AI17:AI18"/>
    <mergeCell ref="AJ17:AJ18"/>
    <mergeCell ref="AK17:AK18"/>
    <mergeCell ref="E19:X19"/>
    <mergeCell ref="Y20:AH20"/>
    <mergeCell ref="D22:D23"/>
    <mergeCell ref="AI22:AI23"/>
    <mergeCell ref="AJ22:AJ23"/>
    <mergeCell ref="AK22:AK23"/>
    <mergeCell ref="E29:AH29"/>
    <mergeCell ref="AC41:AK41"/>
    <mergeCell ref="AD42:AJ42"/>
    <mergeCell ref="AC43:AK43"/>
    <mergeCell ref="B37:D37"/>
    <mergeCell ref="F37:G37"/>
    <mergeCell ref="H37:R37"/>
    <mergeCell ref="T37:U37"/>
    <mergeCell ref="V37:AF37"/>
    <mergeCell ref="AC40:AJ40"/>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topLeftCell="B1" zoomScale="80" zoomScaleNormal="80" workbookViewId="0">
      <selection activeCell="AP27" sqref="AP27"/>
    </sheetView>
  </sheetViews>
  <sheetFormatPr defaultRowHeight="15"/>
  <cols>
    <col min="1" max="1" width="10.7109375" style="142" customWidth="1"/>
    <col min="2" max="2" width="18.85546875" style="142" bestFit="1" customWidth="1"/>
    <col min="3" max="3" width="8.42578125" style="142" bestFit="1" customWidth="1"/>
    <col min="4" max="4" width="9.140625" style="142" customWidth="1"/>
    <col min="5" max="5" width="8.85546875" style="142" customWidth="1"/>
    <col min="6" max="38" width="5.7109375" style="142" customWidth="1"/>
    <col min="39" max="39" width="2.85546875" style="142" customWidth="1"/>
    <col min="40" max="208" width="9.140625" style="142"/>
    <col min="209" max="209" width="20.28515625" style="142" bestFit="1" customWidth="1"/>
    <col min="210" max="210" width="10.42578125" style="142" bestFit="1" customWidth="1"/>
    <col min="211" max="211" width="15.140625" style="142" customWidth="1"/>
    <col min="212" max="242" width="4.42578125" style="142" customWidth="1"/>
    <col min="243" max="464" width="9.140625" style="142"/>
    <col min="465" max="465" width="20.28515625" style="142" bestFit="1" customWidth="1"/>
    <col min="466" max="466" width="10.42578125" style="142" bestFit="1" customWidth="1"/>
    <col min="467" max="467" width="15.140625" style="142" customWidth="1"/>
    <col min="468" max="498" width="4.42578125" style="142" customWidth="1"/>
    <col min="499" max="720" width="9.140625" style="142"/>
    <col min="721" max="721" width="20.28515625" style="142" bestFit="1" customWidth="1"/>
    <col min="722" max="722" width="10.42578125" style="142" bestFit="1" customWidth="1"/>
    <col min="723" max="723" width="15.140625" style="142" customWidth="1"/>
    <col min="724" max="754" width="4.42578125" style="142" customWidth="1"/>
    <col min="755" max="976" width="9.140625" style="142"/>
    <col min="977" max="977" width="20.28515625" style="142" bestFit="1" customWidth="1"/>
    <col min="978" max="978" width="10.42578125" style="142" bestFit="1" customWidth="1"/>
    <col min="979" max="979" width="15.140625" style="142" customWidth="1"/>
    <col min="980" max="1010" width="4.42578125" style="142" customWidth="1"/>
    <col min="1011" max="1232" width="9.140625" style="142"/>
    <col min="1233" max="1233" width="20.28515625" style="142" bestFit="1" customWidth="1"/>
    <col min="1234" max="1234" width="10.42578125" style="142" bestFit="1" customWidth="1"/>
    <col min="1235" max="1235" width="15.140625" style="142" customWidth="1"/>
    <col min="1236" max="1266" width="4.42578125" style="142" customWidth="1"/>
    <col min="1267" max="1488" width="9.140625" style="142"/>
    <col min="1489" max="1489" width="20.28515625" style="142" bestFit="1" customWidth="1"/>
    <col min="1490" max="1490" width="10.42578125" style="142" bestFit="1" customWidth="1"/>
    <col min="1491" max="1491" width="15.140625" style="142" customWidth="1"/>
    <col min="1492" max="1522" width="4.42578125" style="142" customWidth="1"/>
    <col min="1523" max="1744" width="9.140625" style="142"/>
    <col min="1745" max="1745" width="20.28515625" style="142" bestFit="1" customWidth="1"/>
    <col min="1746" max="1746" width="10.42578125" style="142" bestFit="1" customWidth="1"/>
    <col min="1747" max="1747" width="15.140625" style="142" customWidth="1"/>
    <col min="1748" max="1778" width="4.42578125" style="142" customWidth="1"/>
    <col min="1779" max="2000" width="9.140625" style="142"/>
    <col min="2001" max="2001" width="20.28515625" style="142" bestFit="1" customWidth="1"/>
    <col min="2002" max="2002" width="10.42578125" style="142" bestFit="1" customWidth="1"/>
    <col min="2003" max="2003" width="15.140625" style="142" customWidth="1"/>
    <col min="2004" max="2034" width="4.42578125" style="142" customWidth="1"/>
    <col min="2035" max="2256" width="9.140625" style="142"/>
    <col min="2257" max="2257" width="20.28515625" style="142" bestFit="1" customWidth="1"/>
    <col min="2258" max="2258" width="10.42578125" style="142" bestFit="1" customWidth="1"/>
    <col min="2259" max="2259" width="15.140625" style="142" customWidth="1"/>
    <col min="2260" max="2290" width="4.42578125" style="142" customWidth="1"/>
    <col min="2291" max="2512" width="9.140625" style="142"/>
    <col min="2513" max="2513" width="20.28515625" style="142" bestFit="1" customWidth="1"/>
    <col min="2514" max="2514" width="10.42578125" style="142" bestFit="1" customWidth="1"/>
    <col min="2515" max="2515" width="15.140625" style="142" customWidth="1"/>
    <col min="2516" max="2546" width="4.42578125" style="142" customWidth="1"/>
    <col min="2547" max="2768" width="9.140625" style="142"/>
    <col min="2769" max="2769" width="20.28515625" style="142" bestFit="1" customWidth="1"/>
    <col min="2770" max="2770" width="10.42578125" style="142" bestFit="1" customWidth="1"/>
    <col min="2771" max="2771" width="15.140625" style="142" customWidth="1"/>
    <col min="2772" max="2802" width="4.42578125" style="142" customWidth="1"/>
    <col min="2803" max="3024" width="9.140625" style="142"/>
    <col min="3025" max="3025" width="20.28515625" style="142" bestFit="1" customWidth="1"/>
    <col min="3026" max="3026" width="10.42578125" style="142" bestFit="1" customWidth="1"/>
    <col min="3027" max="3027" width="15.140625" style="142" customWidth="1"/>
    <col min="3028" max="3058" width="4.42578125" style="142" customWidth="1"/>
    <col min="3059" max="3280" width="9.140625" style="142"/>
    <col min="3281" max="3281" width="20.28515625" style="142" bestFit="1" customWidth="1"/>
    <col min="3282" max="3282" width="10.42578125" style="142" bestFit="1" customWidth="1"/>
    <col min="3283" max="3283" width="15.140625" style="142" customWidth="1"/>
    <col min="3284" max="3314" width="4.42578125" style="142" customWidth="1"/>
    <col min="3315" max="3536" width="9.140625" style="142"/>
    <col min="3537" max="3537" width="20.28515625" style="142" bestFit="1" customWidth="1"/>
    <col min="3538" max="3538" width="10.42578125" style="142" bestFit="1" customWidth="1"/>
    <col min="3539" max="3539" width="15.140625" style="142" customWidth="1"/>
    <col min="3540" max="3570" width="4.42578125" style="142" customWidth="1"/>
    <col min="3571" max="3792" width="9.140625" style="142"/>
    <col min="3793" max="3793" width="20.28515625" style="142" bestFit="1" customWidth="1"/>
    <col min="3794" max="3794" width="10.42578125" style="142" bestFit="1" customWidth="1"/>
    <col min="3795" max="3795" width="15.140625" style="142" customWidth="1"/>
    <col min="3796" max="3826" width="4.42578125" style="142" customWidth="1"/>
    <col min="3827" max="4048" width="9.140625" style="142"/>
    <col min="4049" max="4049" width="20.28515625" style="142" bestFit="1" customWidth="1"/>
    <col min="4050" max="4050" width="10.42578125" style="142" bestFit="1" customWidth="1"/>
    <col min="4051" max="4051" width="15.140625" style="142" customWidth="1"/>
    <col min="4052" max="4082" width="4.42578125" style="142" customWidth="1"/>
    <col min="4083" max="4304" width="9.140625" style="142"/>
    <col min="4305" max="4305" width="20.28515625" style="142" bestFit="1" customWidth="1"/>
    <col min="4306" max="4306" width="10.42578125" style="142" bestFit="1" customWidth="1"/>
    <col min="4307" max="4307" width="15.140625" style="142" customWidth="1"/>
    <col min="4308" max="4338" width="4.42578125" style="142" customWidth="1"/>
    <col min="4339" max="4560" width="9.140625" style="142"/>
    <col min="4561" max="4561" width="20.28515625" style="142" bestFit="1" customWidth="1"/>
    <col min="4562" max="4562" width="10.42578125" style="142" bestFit="1" customWidth="1"/>
    <col min="4563" max="4563" width="15.140625" style="142" customWidth="1"/>
    <col min="4564" max="4594" width="4.42578125" style="142" customWidth="1"/>
    <col min="4595" max="4816" width="9.140625" style="142"/>
    <col min="4817" max="4817" width="20.28515625" style="142" bestFit="1" customWidth="1"/>
    <col min="4818" max="4818" width="10.42578125" style="142" bestFit="1" customWidth="1"/>
    <col min="4819" max="4819" width="15.140625" style="142" customWidth="1"/>
    <col min="4820" max="4850" width="4.42578125" style="142" customWidth="1"/>
    <col min="4851" max="5072" width="9.140625" style="142"/>
    <col min="5073" max="5073" width="20.28515625" style="142" bestFit="1" customWidth="1"/>
    <col min="5074" max="5074" width="10.42578125" style="142" bestFit="1" customWidth="1"/>
    <col min="5075" max="5075" width="15.140625" style="142" customWidth="1"/>
    <col min="5076" max="5106" width="4.42578125" style="142" customWidth="1"/>
    <col min="5107" max="5328" width="9.140625" style="142"/>
    <col min="5329" max="5329" width="20.28515625" style="142" bestFit="1" customWidth="1"/>
    <col min="5330" max="5330" width="10.42578125" style="142" bestFit="1" customWidth="1"/>
    <col min="5331" max="5331" width="15.140625" style="142" customWidth="1"/>
    <col min="5332" max="5362" width="4.42578125" style="142" customWidth="1"/>
    <col min="5363" max="5584" width="9.140625" style="142"/>
    <col min="5585" max="5585" width="20.28515625" style="142" bestFit="1" customWidth="1"/>
    <col min="5586" max="5586" width="10.42578125" style="142" bestFit="1" customWidth="1"/>
    <col min="5587" max="5587" width="15.140625" style="142" customWidth="1"/>
    <col min="5588" max="5618" width="4.42578125" style="142" customWidth="1"/>
    <col min="5619" max="5840" width="9.140625" style="142"/>
    <col min="5841" max="5841" width="20.28515625" style="142" bestFit="1" customWidth="1"/>
    <col min="5842" max="5842" width="10.42578125" style="142" bestFit="1" customWidth="1"/>
    <col min="5843" max="5843" width="15.140625" style="142" customWidth="1"/>
    <col min="5844" max="5874" width="4.42578125" style="142" customWidth="1"/>
    <col min="5875" max="6096" width="9.140625" style="142"/>
    <col min="6097" max="6097" width="20.28515625" style="142" bestFit="1" customWidth="1"/>
    <col min="6098" max="6098" width="10.42578125" style="142" bestFit="1" customWidth="1"/>
    <col min="6099" max="6099" width="15.140625" style="142" customWidth="1"/>
    <col min="6100" max="6130" width="4.42578125" style="142" customWidth="1"/>
    <col min="6131" max="6352" width="9.140625" style="142"/>
    <col min="6353" max="6353" width="20.28515625" style="142" bestFit="1" customWidth="1"/>
    <col min="6354" max="6354" width="10.42578125" style="142" bestFit="1" customWidth="1"/>
    <col min="6355" max="6355" width="15.140625" style="142" customWidth="1"/>
    <col min="6356" max="6386" width="4.42578125" style="142" customWidth="1"/>
    <col min="6387" max="6608" width="9.140625" style="142"/>
    <col min="6609" max="6609" width="20.28515625" style="142" bestFit="1" customWidth="1"/>
    <col min="6610" max="6610" width="10.42578125" style="142" bestFit="1" customWidth="1"/>
    <col min="6611" max="6611" width="15.140625" style="142" customWidth="1"/>
    <col min="6612" max="6642" width="4.42578125" style="142" customWidth="1"/>
    <col min="6643" max="6864" width="9.140625" style="142"/>
    <col min="6865" max="6865" width="20.28515625" style="142" bestFit="1" customWidth="1"/>
    <col min="6866" max="6866" width="10.42578125" style="142" bestFit="1" customWidth="1"/>
    <col min="6867" max="6867" width="15.140625" style="142" customWidth="1"/>
    <col min="6868" max="6898" width="4.42578125" style="142" customWidth="1"/>
    <col min="6899" max="7120" width="9.140625" style="142"/>
    <col min="7121" max="7121" width="20.28515625" style="142" bestFit="1" customWidth="1"/>
    <col min="7122" max="7122" width="10.42578125" style="142" bestFit="1" customWidth="1"/>
    <col min="7123" max="7123" width="15.140625" style="142" customWidth="1"/>
    <col min="7124" max="7154" width="4.42578125" style="142" customWidth="1"/>
    <col min="7155" max="7376" width="9.140625" style="142"/>
    <col min="7377" max="7377" width="20.28515625" style="142" bestFit="1" customWidth="1"/>
    <col min="7378" max="7378" width="10.42578125" style="142" bestFit="1" customWidth="1"/>
    <col min="7379" max="7379" width="15.140625" style="142" customWidth="1"/>
    <col min="7380" max="7410" width="4.42578125" style="142" customWidth="1"/>
    <col min="7411" max="7632" width="9.140625" style="142"/>
    <col min="7633" max="7633" width="20.28515625" style="142" bestFit="1" customWidth="1"/>
    <col min="7634" max="7634" width="10.42578125" style="142" bestFit="1" customWidth="1"/>
    <col min="7635" max="7635" width="15.140625" style="142" customWidth="1"/>
    <col min="7636" max="7666" width="4.42578125" style="142" customWidth="1"/>
    <col min="7667" max="7888" width="9.140625" style="142"/>
    <col min="7889" max="7889" width="20.28515625" style="142" bestFit="1" customWidth="1"/>
    <col min="7890" max="7890" width="10.42578125" style="142" bestFit="1" customWidth="1"/>
    <col min="7891" max="7891" width="15.140625" style="142" customWidth="1"/>
    <col min="7892" max="7922" width="4.42578125" style="142" customWidth="1"/>
    <col min="7923" max="8144" width="9.140625" style="142"/>
    <col min="8145" max="8145" width="20.28515625" style="142" bestFit="1" customWidth="1"/>
    <col min="8146" max="8146" width="10.42578125" style="142" bestFit="1" customWidth="1"/>
    <col min="8147" max="8147" width="15.140625" style="142" customWidth="1"/>
    <col min="8148" max="8178" width="4.42578125" style="142" customWidth="1"/>
    <col min="8179" max="8400" width="9.140625" style="142"/>
    <col min="8401" max="8401" width="20.28515625" style="142" bestFit="1" customWidth="1"/>
    <col min="8402" max="8402" width="10.42578125" style="142" bestFit="1" customWidth="1"/>
    <col min="8403" max="8403" width="15.140625" style="142" customWidth="1"/>
    <col min="8404" max="8434" width="4.42578125" style="142" customWidth="1"/>
    <col min="8435" max="8656" width="9.140625" style="142"/>
    <col min="8657" max="8657" width="20.28515625" style="142" bestFit="1" customWidth="1"/>
    <col min="8658" max="8658" width="10.42578125" style="142" bestFit="1" customWidth="1"/>
    <col min="8659" max="8659" width="15.140625" style="142" customWidth="1"/>
    <col min="8660" max="8690" width="4.42578125" style="142" customWidth="1"/>
    <col min="8691" max="8912" width="9.140625" style="142"/>
    <col min="8913" max="8913" width="20.28515625" style="142" bestFit="1" customWidth="1"/>
    <col min="8914" max="8914" width="10.42578125" style="142" bestFit="1" customWidth="1"/>
    <col min="8915" max="8915" width="15.140625" style="142" customWidth="1"/>
    <col min="8916" max="8946" width="4.42578125" style="142" customWidth="1"/>
    <col min="8947" max="9168" width="9.140625" style="142"/>
    <col min="9169" max="9169" width="20.28515625" style="142" bestFit="1" customWidth="1"/>
    <col min="9170" max="9170" width="10.42578125" style="142" bestFit="1" customWidth="1"/>
    <col min="9171" max="9171" width="15.140625" style="142" customWidth="1"/>
    <col min="9172" max="9202" width="4.42578125" style="142" customWidth="1"/>
    <col min="9203" max="9424" width="9.140625" style="142"/>
    <col min="9425" max="9425" width="20.28515625" style="142" bestFit="1" customWidth="1"/>
    <col min="9426" max="9426" width="10.42578125" style="142" bestFit="1" customWidth="1"/>
    <col min="9427" max="9427" width="15.140625" style="142" customWidth="1"/>
    <col min="9428" max="9458" width="4.42578125" style="142" customWidth="1"/>
    <col min="9459" max="9680" width="9.140625" style="142"/>
    <col min="9681" max="9681" width="20.28515625" style="142" bestFit="1" customWidth="1"/>
    <col min="9682" max="9682" width="10.42578125" style="142" bestFit="1" customWidth="1"/>
    <col min="9683" max="9683" width="15.140625" style="142" customWidth="1"/>
    <col min="9684" max="9714" width="4.42578125" style="142" customWidth="1"/>
    <col min="9715" max="9936" width="9.140625" style="142"/>
    <col min="9937" max="9937" width="20.28515625" style="142" bestFit="1" customWidth="1"/>
    <col min="9938" max="9938" width="10.42578125" style="142" bestFit="1" customWidth="1"/>
    <col min="9939" max="9939" width="15.140625" style="142" customWidth="1"/>
    <col min="9940" max="9970" width="4.42578125" style="142" customWidth="1"/>
    <col min="9971" max="10192" width="9.140625" style="142"/>
    <col min="10193" max="10193" width="20.28515625" style="142" bestFit="1" customWidth="1"/>
    <col min="10194" max="10194" width="10.42578125" style="142" bestFit="1" customWidth="1"/>
    <col min="10195" max="10195" width="15.140625" style="142" customWidth="1"/>
    <col min="10196" max="10226" width="4.42578125" style="142" customWidth="1"/>
    <col min="10227" max="10448" width="9.140625" style="142"/>
    <col min="10449" max="10449" width="20.28515625" style="142" bestFit="1" customWidth="1"/>
    <col min="10450" max="10450" width="10.42578125" style="142" bestFit="1" customWidth="1"/>
    <col min="10451" max="10451" width="15.140625" style="142" customWidth="1"/>
    <col min="10452" max="10482" width="4.42578125" style="142" customWidth="1"/>
    <col min="10483" max="10704" width="9.140625" style="142"/>
    <col min="10705" max="10705" width="20.28515625" style="142" bestFit="1" customWidth="1"/>
    <col min="10706" max="10706" width="10.42578125" style="142" bestFit="1" customWidth="1"/>
    <col min="10707" max="10707" width="15.140625" style="142" customWidth="1"/>
    <col min="10708" max="10738" width="4.42578125" style="142" customWidth="1"/>
    <col min="10739" max="10960" width="9.140625" style="142"/>
    <col min="10961" max="10961" width="20.28515625" style="142" bestFit="1" customWidth="1"/>
    <col min="10962" max="10962" width="10.42578125" style="142" bestFit="1" customWidth="1"/>
    <col min="10963" max="10963" width="15.140625" style="142" customWidth="1"/>
    <col min="10964" max="10994" width="4.42578125" style="142" customWidth="1"/>
    <col min="10995" max="11216" width="9.140625" style="142"/>
    <col min="11217" max="11217" width="20.28515625" style="142" bestFit="1" customWidth="1"/>
    <col min="11218" max="11218" width="10.42578125" style="142" bestFit="1" customWidth="1"/>
    <col min="11219" max="11219" width="15.140625" style="142" customWidth="1"/>
    <col min="11220" max="11250" width="4.42578125" style="142" customWidth="1"/>
    <col min="11251" max="11472" width="9.140625" style="142"/>
    <col min="11473" max="11473" width="20.28515625" style="142" bestFit="1" customWidth="1"/>
    <col min="11474" max="11474" width="10.42578125" style="142" bestFit="1" customWidth="1"/>
    <col min="11475" max="11475" width="15.140625" style="142" customWidth="1"/>
    <col min="11476" max="11506" width="4.42578125" style="142" customWidth="1"/>
    <col min="11507" max="11728" width="9.140625" style="142"/>
    <col min="11729" max="11729" width="20.28515625" style="142" bestFit="1" customWidth="1"/>
    <col min="11730" max="11730" width="10.42578125" style="142" bestFit="1" customWidth="1"/>
    <col min="11731" max="11731" width="15.140625" style="142" customWidth="1"/>
    <col min="11732" max="11762" width="4.42578125" style="142" customWidth="1"/>
    <col min="11763" max="11984" width="9.140625" style="142"/>
    <col min="11985" max="11985" width="20.28515625" style="142" bestFit="1" customWidth="1"/>
    <col min="11986" max="11986" width="10.42578125" style="142" bestFit="1" customWidth="1"/>
    <col min="11987" max="11987" width="15.140625" style="142" customWidth="1"/>
    <col min="11988" max="12018" width="4.42578125" style="142" customWidth="1"/>
    <col min="12019" max="12240" width="9.140625" style="142"/>
    <col min="12241" max="12241" width="20.28515625" style="142" bestFit="1" customWidth="1"/>
    <col min="12242" max="12242" width="10.42578125" style="142" bestFit="1" customWidth="1"/>
    <col min="12243" max="12243" width="15.140625" style="142" customWidth="1"/>
    <col min="12244" max="12274" width="4.42578125" style="142" customWidth="1"/>
    <col min="12275" max="12496" width="9.140625" style="142"/>
    <col min="12497" max="12497" width="20.28515625" style="142" bestFit="1" customWidth="1"/>
    <col min="12498" max="12498" width="10.42578125" style="142" bestFit="1" customWidth="1"/>
    <col min="12499" max="12499" width="15.140625" style="142" customWidth="1"/>
    <col min="12500" max="12530" width="4.42578125" style="142" customWidth="1"/>
    <col min="12531" max="12752" width="9.140625" style="142"/>
    <col min="12753" max="12753" width="20.28515625" style="142" bestFit="1" customWidth="1"/>
    <col min="12754" max="12754" width="10.42578125" style="142" bestFit="1" customWidth="1"/>
    <col min="12755" max="12755" width="15.140625" style="142" customWidth="1"/>
    <col min="12756" max="12786" width="4.42578125" style="142" customWidth="1"/>
    <col min="12787" max="13008" width="9.140625" style="142"/>
    <col min="13009" max="13009" width="20.28515625" style="142" bestFit="1" customWidth="1"/>
    <col min="13010" max="13010" width="10.42578125" style="142" bestFit="1" customWidth="1"/>
    <col min="13011" max="13011" width="15.140625" style="142" customWidth="1"/>
    <col min="13012" max="13042" width="4.42578125" style="142" customWidth="1"/>
    <col min="13043" max="13264" width="9.140625" style="142"/>
    <col min="13265" max="13265" width="20.28515625" style="142" bestFit="1" customWidth="1"/>
    <col min="13266" max="13266" width="10.42578125" style="142" bestFit="1" customWidth="1"/>
    <col min="13267" max="13267" width="15.140625" style="142" customWidth="1"/>
    <col min="13268" max="13298" width="4.42578125" style="142" customWidth="1"/>
    <col min="13299" max="13520" width="9.140625" style="142"/>
    <col min="13521" max="13521" width="20.28515625" style="142" bestFit="1" customWidth="1"/>
    <col min="13522" max="13522" width="10.42578125" style="142" bestFit="1" customWidth="1"/>
    <col min="13523" max="13523" width="15.140625" style="142" customWidth="1"/>
    <col min="13524" max="13554" width="4.42578125" style="142" customWidth="1"/>
    <col min="13555" max="13776" width="9.140625" style="142"/>
    <col min="13777" max="13777" width="20.28515625" style="142" bestFit="1" customWidth="1"/>
    <col min="13778" max="13778" width="10.42578125" style="142" bestFit="1" customWidth="1"/>
    <col min="13779" max="13779" width="15.140625" style="142" customWidth="1"/>
    <col min="13780" max="13810" width="4.42578125" style="142" customWidth="1"/>
    <col min="13811" max="14032" width="9.140625" style="142"/>
    <col min="14033" max="14033" width="20.28515625" style="142" bestFit="1" customWidth="1"/>
    <col min="14034" max="14034" width="10.42578125" style="142" bestFit="1" customWidth="1"/>
    <col min="14035" max="14035" width="15.140625" style="142" customWidth="1"/>
    <col min="14036" max="14066" width="4.42578125" style="142" customWidth="1"/>
    <col min="14067" max="14288" width="9.140625" style="142"/>
    <col min="14289" max="14289" width="20.28515625" style="142" bestFit="1" customWidth="1"/>
    <col min="14290" max="14290" width="10.42578125" style="142" bestFit="1" customWidth="1"/>
    <col min="14291" max="14291" width="15.140625" style="142" customWidth="1"/>
    <col min="14292" max="14322" width="4.42578125" style="142" customWidth="1"/>
    <col min="14323" max="14544" width="9.140625" style="142"/>
    <col min="14545" max="14545" width="20.28515625" style="142" bestFit="1" customWidth="1"/>
    <col min="14546" max="14546" width="10.42578125" style="142" bestFit="1" customWidth="1"/>
    <col min="14547" max="14547" width="15.140625" style="142" customWidth="1"/>
    <col min="14548" max="14578" width="4.42578125" style="142" customWidth="1"/>
    <col min="14579" max="14800" width="9.140625" style="142"/>
    <col min="14801" max="14801" width="20.28515625" style="142" bestFit="1" customWidth="1"/>
    <col min="14802" max="14802" width="10.42578125" style="142" bestFit="1" customWidth="1"/>
    <col min="14803" max="14803" width="15.140625" style="142" customWidth="1"/>
    <col min="14804" max="14834" width="4.42578125" style="142" customWidth="1"/>
    <col min="14835" max="15056" width="9.140625" style="142"/>
    <col min="15057" max="15057" width="20.28515625" style="142" bestFit="1" customWidth="1"/>
    <col min="15058" max="15058" width="10.42578125" style="142" bestFit="1" customWidth="1"/>
    <col min="15059" max="15059" width="15.140625" style="142" customWidth="1"/>
    <col min="15060" max="15090" width="4.42578125" style="142" customWidth="1"/>
    <col min="15091" max="15312" width="9.140625" style="142"/>
    <col min="15313" max="15313" width="20.28515625" style="142" bestFit="1" customWidth="1"/>
    <col min="15314" max="15314" width="10.42578125" style="142" bestFit="1" customWidth="1"/>
    <col min="15315" max="15315" width="15.140625" style="142" customWidth="1"/>
    <col min="15316" max="15346" width="4.42578125" style="142" customWidth="1"/>
    <col min="15347" max="15568" width="9.140625" style="142"/>
    <col min="15569" max="15569" width="20.28515625" style="142" bestFit="1" customWidth="1"/>
    <col min="15570" max="15570" width="10.42578125" style="142" bestFit="1" customWidth="1"/>
    <col min="15571" max="15571" width="15.140625" style="142" customWidth="1"/>
    <col min="15572" max="15602" width="4.42578125" style="142" customWidth="1"/>
    <col min="15603" max="15824" width="9.140625" style="142"/>
    <col min="15825" max="15825" width="20.28515625" style="142" bestFit="1" customWidth="1"/>
    <col min="15826" max="15826" width="10.42578125" style="142" bestFit="1" customWidth="1"/>
    <col min="15827" max="15827" width="15.140625" style="142" customWidth="1"/>
    <col min="15828" max="15858" width="4.42578125" style="142" customWidth="1"/>
    <col min="15859" max="16080" width="9.140625" style="142"/>
    <col min="16081" max="16081" width="20.28515625" style="142" bestFit="1" customWidth="1"/>
    <col min="16082" max="16082" width="10.42578125" style="142" bestFit="1" customWidth="1"/>
    <col min="16083" max="16083" width="15.140625" style="142" customWidth="1"/>
    <col min="16084" max="16114" width="4.42578125" style="142" customWidth="1"/>
    <col min="16115" max="16384" width="9.140625" style="142"/>
  </cols>
  <sheetData>
    <row r="1" spans="1:39" ht="15" customHeight="1">
      <c r="A1" s="371" t="s">
        <v>445</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3"/>
    </row>
    <row r="2" spans="1:39">
      <c r="A2" s="374"/>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75"/>
    </row>
    <row r="3" spans="1:39" ht="47.25" customHeight="1">
      <c r="A3" s="376"/>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77"/>
    </row>
    <row r="4" spans="1:39" s="146" customFormat="1" ht="21" customHeight="1">
      <c r="A4" s="143" t="s">
        <v>0</v>
      </c>
      <c r="B4" s="144" t="s">
        <v>1</v>
      </c>
      <c r="C4" s="144" t="s">
        <v>74</v>
      </c>
      <c r="D4" s="144" t="s">
        <v>3</v>
      </c>
      <c r="E4" s="144" t="s">
        <v>4</v>
      </c>
      <c r="F4" s="194">
        <v>1</v>
      </c>
      <c r="G4" s="194">
        <v>2</v>
      </c>
      <c r="H4" s="194">
        <v>3</v>
      </c>
      <c r="I4" s="194">
        <v>4</v>
      </c>
      <c r="J4" s="194">
        <v>5</v>
      </c>
      <c r="K4" s="194">
        <v>6</v>
      </c>
      <c r="L4" s="194">
        <v>7</v>
      </c>
      <c r="M4" s="194">
        <v>8</v>
      </c>
      <c r="N4" s="194">
        <v>9</v>
      </c>
      <c r="O4" s="194">
        <v>10</v>
      </c>
      <c r="P4" s="194">
        <v>11</v>
      </c>
      <c r="Q4" s="194">
        <v>12</v>
      </c>
      <c r="R4" s="194">
        <v>13</v>
      </c>
      <c r="S4" s="194">
        <v>14</v>
      </c>
      <c r="T4" s="194">
        <v>15</v>
      </c>
      <c r="U4" s="194">
        <v>16</v>
      </c>
      <c r="V4" s="194">
        <v>17</v>
      </c>
      <c r="W4" s="194">
        <v>18</v>
      </c>
      <c r="X4" s="194">
        <v>19</v>
      </c>
      <c r="Y4" s="194">
        <v>20</v>
      </c>
      <c r="Z4" s="194">
        <v>21</v>
      </c>
      <c r="AA4" s="194">
        <v>22</v>
      </c>
      <c r="AB4" s="194">
        <v>23</v>
      </c>
      <c r="AC4" s="194">
        <v>24</v>
      </c>
      <c r="AD4" s="194">
        <v>25</v>
      </c>
      <c r="AE4" s="194">
        <v>26</v>
      </c>
      <c r="AF4" s="194">
        <v>27</v>
      </c>
      <c r="AG4" s="194">
        <v>28</v>
      </c>
      <c r="AH4" s="194">
        <v>29</v>
      </c>
      <c r="AI4" s="194">
        <v>30</v>
      </c>
      <c r="AJ4" s="365" t="s">
        <v>5</v>
      </c>
      <c r="AK4" s="378" t="s">
        <v>6</v>
      </c>
      <c r="AL4" s="380" t="s">
        <v>7</v>
      </c>
    </row>
    <row r="5" spans="1:39" s="146" customFormat="1" ht="21" customHeight="1">
      <c r="A5" s="143"/>
      <c r="B5" s="144" t="s">
        <v>244</v>
      </c>
      <c r="C5" s="144"/>
      <c r="D5" s="144"/>
      <c r="E5" s="144"/>
      <c r="F5" s="194" t="s">
        <v>10</v>
      </c>
      <c r="G5" s="194" t="s">
        <v>11</v>
      </c>
      <c r="H5" s="194" t="s">
        <v>12</v>
      </c>
      <c r="I5" s="194" t="s">
        <v>13</v>
      </c>
      <c r="J5" s="194" t="s">
        <v>14</v>
      </c>
      <c r="K5" s="194" t="s">
        <v>15</v>
      </c>
      <c r="L5" s="194" t="s">
        <v>16</v>
      </c>
      <c r="M5" s="194" t="s">
        <v>10</v>
      </c>
      <c r="N5" s="194" t="s">
        <v>11</v>
      </c>
      <c r="O5" s="194" t="s">
        <v>12</v>
      </c>
      <c r="P5" s="194" t="s">
        <v>13</v>
      </c>
      <c r="Q5" s="194" t="s">
        <v>14</v>
      </c>
      <c r="R5" s="194" t="s">
        <v>15</v>
      </c>
      <c r="S5" s="194" t="s">
        <v>16</v>
      </c>
      <c r="T5" s="194" t="s">
        <v>10</v>
      </c>
      <c r="U5" s="194" t="s">
        <v>11</v>
      </c>
      <c r="V5" s="194" t="s">
        <v>12</v>
      </c>
      <c r="W5" s="194" t="s">
        <v>13</v>
      </c>
      <c r="X5" s="194" t="s">
        <v>14</v>
      </c>
      <c r="Y5" s="194" t="s">
        <v>15</v>
      </c>
      <c r="Z5" s="194" t="s">
        <v>16</v>
      </c>
      <c r="AA5" s="194" t="s">
        <v>10</v>
      </c>
      <c r="AB5" s="194" t="s">
        <v>11</v>
      </c>
      <c r="AC5" s="194" t="s">
        <v>12</v>
      </c>
      <c r="AD5" s="194" t="s">
        <v>13</v>
      </c>
      <c r="AE5" s="194" t="s">
        <v>14</v>
      </c>
      <c r="AF5" s="194" t="s">
        <v>15</v>
      </c>
      <c r="AG5" s="194" t="s">
        <v>16</v>
      </c>
      <c r="AH5" s="194" t="s">
        <v>10</v>
      </c>
      <c r="AI5" s="194" t="s">
        <v>11</v>
      </c>
      <c r="AJ5" s="366"/>
      <c r="AK5" s="379"/>
      <c r="AL5" s="381"/>
      <c r="AM5" s="147"/>
    </row>
    <row r="6" spans="1:39" s="146" customFormat="1" ht="21" customHeight="1">
      <c r="A6" s="148" t="s">
        <v>252</v>
      </c>
      <c r="B6" s="149" t="s">
        <v>253</v>
      </c>
      <c r="C6" s="150"/>
      <c r="D6" s="151"/>
      <c r="E6" s="152" t="s">
        <v>254</v>
      </c>
      <c r="F6" s="191" t="s">
        <v>245</v>
      </c>
      <c r="G6" s="191" t="s">
        <v>245</v>
      </c>
      <c r="H6" s="192"/>
      <c r="I6" s="191" t="s">
        <v>245</v>
      </c>
      <c r="J6" s="193"/>
      <c r="K6" s="193"/>
      <c r="L6" s="191" t="s">
        <v>245</v>
      </c>
      <c r="M6" s="191" t="s">
        <v>245</v>
      </c>
      <c r="N6" s="191" t="s">
        <v>245</v>
      </c>
      <c r="O6" s="195" t="s">
        <v>245</v>
      </c>
      <c r="P6" s="192"/>
      <c r="Q6" s="193"/>
      <c r="R6" s="193"/>
      <c r="S6" s="191" t="s">
        <v>245</v>
      </c>
      <c r="T6" s="191" t="s">
        <v>245</v>
      </c>
      <c r="U6" s="191" t="s">
        <v>245</v>
      </c>
      <c r="V6" s="191" t="s">
        <v>245</v>
      </c>
      <c r="W6" s="191" t="s">
        <v>245</v>
      </c>
      <c r="X6" s="193"/>
      <c r="Y6" s="193"/>
      <c r="Z6" s="191" t="s">
        <v>245</v>
      </c>
      <c r="AA6" s="191" t="s">
        <v>245</v>
      </c>
      <c r="AB6" s="191" t="s">
        <v>245</v>
      </c>
      <c r="AC6" s="191" t="s">
        <v>245</v>
      </c>
      <c r="AD6" s="191" t="s">
        <v>245</v>
      </c>
      <c r="AE6" s="193"/>
      <c r="AF6" s="193"/>
      <c r="AG6" s="191" t="s">
        <v>245</v>
      </c>
      <c r="AH6" s="191" t="s">
        <v>245</v>
      </c>
      <c r="AI6" s="191" t="s">
        <v>245</v>
      </c>
      <c r="AJ6" s="194">
        <v>96</v>
      </c>
      <c r="AK6" s="258">
        <v>100</v>
      </c>
      <c r="AL6" s="259">
        <v>4</v>
      </c>
      <c r="AM6" s="147"/>
    </row>
    <row r="7" spans="1:39" s="146" customFormat="1" ht="21" customHeight="1">
      <c r="A7" s="156" t="s">
        <v>255</v>
      </c>
      <c r="B7" s="157" t="s">
        <v>256</v>
      </c>
      <c r="C7" s="158"/>
      <c r="D7" s="151"/>
      <c r="E7" s="152" t="s">
        <v>257</v>
      </c>
      <c r="F7" s="33" t="s">
        <v>247</v>
      </c>
      <c r="G7" s="33" t="s">
        <v>247</v>
      </c>
      <c r="H7" s="192"/>
      <c r="I7" s="33" t="s">
        <v>247</v>
      </c>
      <c r="J7" s="193"/>
      <c r="K7" s="193"/>
      <c r="L7" s="33" t="s">
        <v>247</v>
      </c>
      <c r="M7" s="33" t="s">
        <v>247</v>
      </c>
      <c r="N7" s="33" t="s">
        <v>247</v>
      </c>
      <c r="O7" s="33" t="s">
        <v>247</v>
      </c>
      <c r="P7" s="192"/>
      <c r="Q7" s="193"/>
      <c r="R7" s="193"/>
      <c r="S7" s="137" t="s">
        <v>247</v>
      </c>
      <c r="T7" s="33" t="s">
        <v>247</v>
      </c>
      <c r="U7" s="33" t="s">
        <v>247</v>
      </c>
      <c r="V7" s="33" t="s">
        <v>247</v>
      </c>
      <c r="W7" s="33" t="s">
        <v>247</v>
      </c>
      <c r="X7" s="193"/>
      <c r="Y7" s="193"/>
      <c r="Z7" s="33" t="s">
        <v>247</v>
      </c>
      <c r="AA7" s="33" t="s">
        <v>247</v>
      </c>
      <c r="AB7" s="33" t="s">
        <v>247</v>
      </c>
      <c r="AC7" s="33" t="s">
        <v>247</v>
      </c>
      <c r="AD7" s="33" t="s">
        <v>247</v>
      </c>
      <c r="AE7" s="193"/>
      <c r="AF7" s="193"/>
      <c r="AG7" s="33" t="s">
        <v>247</v>
      </c>
      <c r="AH7" s="33" t="s">
        <v>247</v>
      </c>
      <c r="AI7" s="33" t="s">
        <v>247</v>
      </c>
      <c r="AJ7" s="194">
        <v>96</v>
      </c>
      <c r="AK7" s="258">
        <v>100</v>
      </c>
      <c r="AL7" s="259">
        <v>4</v>
      </c>
      <c r="AM7" s="147"/>
    </row>
    <row r="8" spans="1:39" s="146" customFormat="1" ht="21" customHeight="1">
      <c r="A8" s="156" t="s">
        <v>258</v>
      </c>
      <c r="B8" s="157" t="s">
        <v>259</v>
      </c>
      <c r="C8" s="158" t="s">
        <v>260</v>
      </c>
      <c r="D8" s="151"/>
      <c r="E8" s="152" t="s">
        <v>261</v>
      </c>
      <c r="F8" s="191" t="s">
        <v>246</v>
      </c>
      <c r="G8" s="191" t="s">
        <v>246</v>
      </c>
      <c r="H8" s="192"/>
      <c r="I8" s="191" t="s">
        <v>246</v>
      </c>
      <c r="J8" s="193"/>
      <c r="K8" s="193"/>
      <c r="L8" s="191" t="s">
        <v>246</v>
      </c>
      <c r="M8" s="191" t="s">
        <v>246</v>
      </c>
      <c r="N8" s="191" t="s">
        <v>246</v>
      </c>
      <c r="O8" s="191" t="s">
        <v>246</v>
      </c>
      <c r="P8" s="192"/>
      <c r="Q8" s="193"/>
      <c r="R8" s="193"/>
      <c r="S8" s="191" t="s">
        <v>246</v>
      </c>
      <c r="T8" s="195" t="s">
        <v>246</v>
      </c>
      <c r="U8" s="191" t="s">
        <v>246</v>
      </c>
      <c r="V8" s="191" t="s">
        <v>246</v>
      </c>
      <c r="W8" s="191" t="s">
        <v>246</v>
      </c>
      <c r="X8" s="193"/>
      <c r="Y8" s="193"/>
      <c r="Z8" s="191" t="s">
        <v>246</v>
      </c>
      <c r="AA8" s="191" t="s">
        <v>246</v>
      </c>
      <c r="AB8" s="191" t="s">
        <v>246</v>
      </c>
      <c r="AC8" s="191" t="s">
        <v>246</v>
      </c>
      <c r="AD8" s="191" t="s">
        <v>246</v>
      </c>
      <c r="AE8" s="193"/>
      <c r="AF8" s="193"/>
      <c r="AG8" s="191" t="s">
        <v>246</v>
      </c>
      <c r="AH8" s="191" t="s">
        <v>246</v>
      </c>
      <c r="AI8" s="191" t="s">
        <v>246</v>
      </c>
      <c r="AJ8" s="194">
        <v>96</v>
      </c>
      <c r="AK8" s="258">
        <v>100</v>
      </c>
      <c r="AL8" s="259">
        <v>4</v>
      </c>
      <c r="AM8" s="147"/>
    </row>
    <row r="9" spans="1:39" s="146" customFormat="1" ht="21" customHeight="1">
      <c r="A9" s="159" t="s">
        <v>0</v>
      </c>
      <c r="B9" s="144" t="s">
        <v>1</v>
      </c>
      <c r="C9" s="144" t="s">
        <v>74</v>
      </c>
      <c r="D9" s="144" t="s">
        <v>3</v>
      </c>
      <c r="E9" s="144" t="s">
        <v>4</v>
      </c>
      <c r="F9" s="194">
        <v>1</v>
      </c>
      <c r="G9" s="194">
        <v>2</v>
      </c>
      <c r="H9" s="194">
        <v>3</v>
      </c>
      <c r="I9" s="194">
        <v>4</v>
      </c>
      <c r="J9" s="194">
        <v>5</v>
      </c>
      <c r="K9" s="194">
        <v>6</v>
      </c>
      <c r="L9" s="194">
        <v>7</v>
      </c>
      <c r="M9" s="194">
        <v>8</v>
      </c>
      <c r="N9" s="194">
        <v>9</v>
      </c>
      <c r="O9" s="194">
        <v>10</v>
      </c>
      <c r="P9" s="194">
        <v>11</v>
      </c>
      <c r="Q9" s="194">
        <v>12</v>
      </c>
      <c r="R9" s="194">
        <v>13</v>
      </c>
      <c r="S9" s="194">
        <v>14</v>
      </c>
      <c r="T9" s="194">
        <v>15</v>
      </c>
      <c r="U9" s="194">
        <v>16</v>
      </c>
      <c r="V9" s="194">
        <v>17</v>
      </c>
      <c r="W9" s="194">
        <v>18</v>
      </c>
      <c r="X9" s="194">
        <v>19</v>
      </c>
      <c r="Y9" s="194">
        <v>20</v>
      </c>
      <c r="Z9" s="194">
        <v>21</v>
      </c>
      <c r="AA9" s="194">
        <v>22</v>
      </c>
      <c r="AB9" s="194">
        <v>23</v>
      </c>
      <c r="AC9" s="194">
        <v>24</v>
      </c>
      <c r="AD9" s="194">
        <v>25</v>
      </c>
      <c r="AE9" s="194">
        <v>26</v>
      </c>
      <c r="AF9" s="194">
        <v>27</v>
      </c>
      <c r="AG9" s="194">
        <v>28</v>
      </c>
      <c r="AH9" s="194">
        <v>29</v>
      </c>
      <c r="AI9" s="194">
        <v>30</v>
      </c>
      <c r="AJ9" s="365" t="s">
        <v>5</v>
      </c>
      <c r="AK9" s="367" t="s">
        <v>6</v>
      </c>
      <c r="AL9" s="369" t="s">
        <v>7</v>
      </c>
      <c r="AM9" s="160"/>
    </row>
    <row r="10" spans="1:39" s="146" customFormat="1" ht="21" customHeight="1">
      <c r="A10" s="159"/>
      <c r="B10" s="144" t="s">
        <v>244</v>
      </c>
      <c r="C10" s="144"/>
      <c r="D10" s="144"/>
      <c r="E10" s="144"/>
      <c r="F10" s="194" t="s">
        <v>10</v>
      </c>
      <c r="G10" s="194" t="s">
        <v>11</v>
      </c>
      <c r="H10" s="194" t="s">
        <v>12</v>
      </c>
      <c r="I10" s="194" t="s">
        <v>13</v>
      </c>
      <c r="J10" s="194" t="s">
        <v>14</v>
      </c>
      <c r="K10" s="194" t="s">
        <v>15</v>
      </c>
      <c r="L10" s="194" t="s">
        <v>16</v>
      </c>
      <c r="M10" s="194" t="s">
        <v>10</v>
      </c>
      <c r="N10" s="194" t="s">
        <v>11</v>
      </c>
      <c r="O10" s="194" t="s">
        <v>12</v>
      </c>
      <c r="P10" s="194" t="s">
        <v>13</v>
      </c>
      <c r="Q10" s="194" t="s">
        <v>14</v>
      </c>
      <c r="R10" s="194" t="s">
        <v>15</v>
      </c>
      <c r="S10" s="194" t="s">
        <v>16</v>
      </c>
      <c r="T10" s="194" t="s">
        <v>10</v>
      </c>
      <c r="U10" s="194" t="s">
        <v>11</v>
      </c>
      <c r="V10" s="194" t="s">
        <v>12</v>
      </c>
      <c r="W10" s="194" t="s">
        <v>13</v>
      </c>
      <c r="X10" s="194" t="s">
        <v>14</v>
      </c>
      <c r="Y10" s="194" t="s">
        <v>15</v>
      </c>
      <c r="Z10" s="194" t="s">
        <v>16</v>
      </c>
      <c r="AA10" s="194" t="s">
        <v>10</v>
      </c>
      <c r="AB10" s="194" t="s">
        <v>11</v>
      </c>
      <c r="AC10" s="194" t="s">
        <v>12</v>
      </c>
      <c r="AD10" s="194" t="s">
        <v>13</v>
      </c>
      <c r="AE10" s="194" t="s">
        <v>14</v>
      </c>
      <c r="AF10" s="194" t="s">
        <v>15</v>
      </c>
      <c r="AG10" s="194" t="s">
        <v>16</v>
      </c>
      <c r="AH10" s="194" t="s">
        <v>10</v>
      </c>
      <c r="AI10" s="194" t="s">
        <v>11</v>
      </c>
      <c r="AJ10" s="366"/>
      <c r="AK10" s="368"/>
      <c r="AL10" s="370"/>
      <c r="AM10" s="160"/>
    </row>
    <row r="11" spans="1:39" s="161" customFormat="1" ht="21" customHeight="1">
      <c r="A11" s="156" t="s">
        <v>262</v>
      </c>
      <c r="B11" s="157" t="s">
        <v>263</v>
      </c>
      <c r="C11" s="158" t="s">
        <v>264</v>
      </c>
      <c r="D11" s="151"/>
      <c r="E11" s="152" t="s">
        <v>265</v>
      </c>
      <c r="F11" s="191" t="s">
        <v>251</v>
      </c>
      <c r="G11" s="191"/>
      <c r="H11" s="192"/>
      <c r="I11" s="191"/>
      <c r="J11" s="196" t="s">
        <v>251</v>
      </c>
      <c r="K11" s="193" t="s">
        <v>251</v>
      </c>
      <c r="L11" s="191"/>
      <c r="M11" s="191"/>
      <c r="N11" s="191" t="s">
        <v>251</v>
      </c>
      <c r="O11" s="195" t="s">
        <v>251</v>
      </c>
      <c r="P11" s="192"/>
      <c r="Q11" s="193"/>
      <c r="R11" s="193"/>
      <c r="S11" s="191"/>
      <c r="T11" s="353" t="s">
        <v>177</v>
      </c>
      <c r="U11" s="354"/>
      <c r="V11" s="354"/>
      <c r="W11" s="354"/>
      <c r="X11" s="354"/>
      <c r="Y11" s="354"/>
      <c r="Z11" s="354"/>
      <c r="AA11" s="354"/>
      <c r="AB11" s="354"/>
      <c r="AC11" s="354"/>
      <c r="AD11" s="354"/>
      <c r="AE11" s="354"/>
      <c r="AF11" s="354"/>
      <c r="AG11" s="354"/>
      <c r="AH11" s="354"/>
      <c r="AI11" s="355"/>
      <c r="AJ11" s="194">
        <v>38.400000000000006</v>
      </c>
      <c r="AK11" s="258">
        <v>60</v>
      </c>
      <c r="AL11" s="259">
        <v>21.599999999999994</v>
      </c>
      <c r="AM11" s="147"/>
    </row>
    <row r="12" spans="1:39" s="146" customFormat="1" ht="21" customHeight="1">
      <c r="A12" s="156" t="s">
        <v>266</v>
      </c>
      <c r="B12" s="157" t="s">
        <v>267</v>
      </c>
      <c r="C12" s="158" t="s">
        <v>268</v>
      </c>
      <c r="D12" s="151"/>
      <c r="E12" s="152" t="s">
        <v>265</v>
      </c>
      <c r="F12" s="191"/>
      <c r="G12" s="191"/>
      <c r="H12" s="192" t="s">
        <v>251</v>
      </c>
      <c r="I12" s="191"/>
      <c r="J12" s="193"/>
      <c r="K12" s="193"/>
      <c r="L12" s="191" t="s">
        <v>251</v>
      </c>
      <c r="M12" s="191"/>
      <c r="N12" s="191"/>
      <c r="O12" s="191"/>
      <c r="P12" s="192" t="s">
        <v>251</v>
      </c>
      <c r="Q12" s="193"/>
      <c r="R12" s="193"/>
      <c r="S12" s="191"/>
      <c r="T12" s="191" t="s">
        <v>251</v>
      </c>
      <c r="U12" s="191"/>
      <c r="V12" s="191"/>
      <c r="W12" s="191"/>
      <c r="X12" s="193" t="s">
        <v>251</v>
      </c>
      <c r="Y12" s="193"/>
      <c r="Z12" s="191"/>
      <c r="AA12" s="191" t="s">
        <v>251</v>
      </c>
      <c r="AB12" s="191" t="s">
        <v>251</v>
      </c>
      <c r="AC12" s="191"/>
      <c r="AD12" s="191"/>
      <c r="AE12" s="193"/>
      <c r="AF12" s="193" t="s">
        <v>251</v>
      </c>
      <c r="AG12" s="191"/>
      <c r="AH12" s="191"/>
      <c r="AI12" s="191"/>
      <c r="AJ12" s="194">
        <v>96</v>
      </c>
      <c r="AK12" s="258">
        <v>96</v>
      </c>
      <c r="AL12" s="259">
        <v>0</v>
      </c>
      <c r="AM12" s="147"/>
    </row>
    <row r="13" spans="1:39" s="146" customFormat="1" ht="21" customHeight="1">
      <c r="A13" s="156" t="s">
        <v>269</v>
      </c>
      <c r="B13" s="157" t="s">
        <v>270</v>
      </c>
      <c r="C13" s="158" t="s">
        <v>271</v>
      </c>
      <c r="D13" s="151"/>
      <c r="E13" s="152" t="s">
        <v>265</v>
      </c>
      <c r="F13" s="191"/>
      <c r="G13" s="191"/>
      <c r="H13" s="192"/>
      <c r="I13" s="191" t="s">
        <v>251</v>
      </c>
      <c r="J13" s="193"/>
      <c r="K13" s="193"/>
      <c r="L13" s="191"/>
      <c r="M13" s="191" t="s">
        <v>251</v>
      </c>
      <c r="N13" s="191"/>
      <c r="O13" s="191"/>
      <c r="P13" s="192"/>
      <c r="Q13" s="193" t="s">
        <v>251</v>
      </c>
      <c r="R13" s="193"/>
      <c r="S13" s="191"/>
      <c r="T13" s="191"/>
      <c r="U13" s="191" t="s">
        <v>251</v>
      </c>
      <c r="V13" s="191"/>
      <c r="W13" s="191" t="s">
        <v>251</v>
      </c>
      <c r="X13" s="193"/>
      <c r="Y13" s="193" t="s">
        <v>251</v>
      </c>
      <c r="Z13" s="191"/>
      <c r="AA13" s="191"/>
      <c r="AB13" s="191"/>
      <c r="AC13" s="191" t="s">
        <v>251</v>
      </c>
      <c r="AD13" s="191"/>
      <c r="AE13" s="193"/>
      <c r="AF13" s="193"/>
      <c r="AG13" s="191" t="s">
        <v>251</v>
      </c>
      <c r="AH13" s="191"/>
      <c r="AI13" s="191"/>
      <c r="AJ13" s="194">
        <v>96</v>
      </c>
      <c r="AK13" s="258">
        <v>96</v>
      </c>
      <c r="AL13" s="259">
        <v>0</v>
      </c>
      <c r="AM13" s="147"/>
    </row>
    <row r="14" spans="1:39" s="146" customFormat="1" ht="21" customHeight="1">
      <c r="A14" s="159" t="s">
        <v>0</v>
      </c>
      <c r="B14" s="144" t="s">
        <v>1</v>
      </c>
      <c r="C14" s="144" t="s">
        <v>74</v>
      </c>
      <c r="D14" s="144" t="s">
        <v>3</v>
      </c>
      <c r="E14" s="144" t="s">
        <v>4</v>
      </c>
      <c r="F14" s="194">
        <v>1</v>
      </c>
      <c r="G14" s="194">
        <v>2</v>
      </c>
      <c r="H14" s="194">
        <v>3</v>
      </c>
      <c r="I14" s="194">
        <v>4</v>
      </c>
      <c r="J14" s="194">
        <v>5</v>
      </c>
      <c r="K14" s="194">
        <v>6</v>
      </c>
      <c r="L14" s="194">
        <v>7</v>
      </c>
      <c r="M14" s="194">
        <v>8</v>
      </c>
      <c r="N14" s="194">
        <v>9</v>
      </c>
      <c r="O14" s="194">
        <v>10</v>
      </c>
      <c r="P14" s="194">
        <v>11</v>
      </c>
      <c r="Q14" s="194">
        <v>12</v>
      </c>
      <c r="R14" s="194">
        <v>13</v>
      </c>
      <c r="S14" s="194">
        <v>14</v>
      </c>
      <c r="T14" s="194">
        <v>15</v>
      </c>
      <c r="U14" s="194">
        <v>16</v>
      </c>
      <c r="V14" s="194">
        <v>17</v>
      </c>
      <c r="W14" s="194">
        <v>18</v>
      </c>
      <c r="X14" s="194">
        <v>19</v>
      </c>
      <c r="Y14" s="194">
        <v>20</v>
      </c>
      <c r="Z14" s="194">
        <v>21</v>
      </c>
      <c r="AA14" s="194">
        <v>22</v>
      </c>
      <c r="AB14" s="194">
        <v>23</v>
      </c>
      <c r="AC14" s="194">
        <v>24</v>
      </c>
      <c r="AD14" s="194">
        <v>25</v>
      </c>
      <c r="AE14" s="194">
        <v>26</v>
      </c>
      <c r="AF14" s="194">
        <v>27</v>
      </c>
      <c r="AG14" s="194">
        <v>28</v>
      </c>
      <c r="AH14" s="194">
        <v>29</v>
      </c>
      <c r="AI14" s="194">
        <v>30</v>
      </c>
      <c r="AJ14" s="365" t="s">
        <v>5</v>
      </c>
      <c r="AK14" s="367" t="s">
        <v>6</v>
      </c>
      <c r="AL14" s="369" t="s">
        <v>7</v>
      </c>
      <c r="AM14" s="160"/>
    </row>
    <row r="15" spans="1:39" s="146" customFormat="1" ht="21" customHeight="1">
      <c r="A15" s="159"/>
      <c r="B15" s="144" t="s">
        <v>244</v>
      </c>
      <c r="C15" s="144"/>
      <c r="D15" s="144"/>
      <c r="E15" s="144"/>
      <c r="F15" s="194" t="s">
        <v>10</v>
      </c>
      <c r="G15" s="194" t="s">
        <v>11</v>
      </c>
      <c r="H15" s="194" t="s">
        <v>12</v>
      </c>
      <c r="I15" s="194" t="s">
        <v>13</v>
      </c>
      <c r="J15" s="194" t="s">
        <v>14</v>
      </c>
      <c r="K15" s="194" t="s">
        <v>15</v>
      </c>
      <c r="L15" s="194" t="s">
        <v>16</v>
      </c>
      <c r="M15" s="194" t="s">
        <v>10</v>
      </c>
      <c r="N15" s="194" t="s">
        <v>11</v>
      </c>
      <c r="O15" s="194" t="s">
        <v>12</v>
      </c>
      <c r="P15" s="194" t="s">
        <v>13</v>
      </c>
      <c r="Q15" s="194" t="s">
        <v>14</v>
      </c>
      <c r="R15" s="194" t="s">
        <v>15</v>
      </c>
      <c r="S15" s="194" t="s">
        <v>16</v>
      </c>
      <c r="T15" s="194" t="s">
        <v>10</v>
      </c>
      <c r="U15" s="194" t="s">
        <v>11</v>
      </c>
      <c r="V15" s="194" t="s">
        <v>12</v>
      </c>
      <c r="W15" s="194" t="s">
        <v>13</v>
      </c>
      <c r="X15" s="194" t="s">
        <v>14</v>
      </c>
      <c r="Y15" s="194" t="s">
        <v>15</v>
      </c>
      <c r="Z15" s="194" t="s">
        <v>16</v>
      </c>
      <c r="AA15" s="194" t="s">
        <v>10</v>
      </c>
      <c r="AB15" s="194" t="s">
        <v>11</v>
      </c>
      <c r="AC15" s="194" t="s">
        <v>12</v>
      </c>
      <c r="AD15" s="194" t="s">
        <v>13</v>
      </c>
      <c r="AE15" s="194" t="s">
        <v>14</v>
      </c>
      <c r="AF15" s="194" t="s">
        <v>15</v>
      </c>
      <c r="AG15" s="194" t="s">
        <v>16</v>
      </c>
      <c r="AH15" s="194" t="s">
        <v>10</v>
      </c>
      <c r="AI15" s="194" t="s">
        <v>11</v>
      </c>
      <c r="AJ15" s="366"/>
      <c r="AK15" s="368"/>
      <c r="AL15" s="370"/>
      <c r="AM15" s="160"/>
    </row>
    <row r="16" spans="1:39" s="146" customFormat="1" ht="21" customHeight="1">
      <c r="A16" s="156" t="s">
        <v>272</v>
      </c>
      <c r="B16" s="157" t="s">
        <v>273</v>
      </c>
      <c r="C16" s="158" t="s">
        <v>274</v>
      </c>
      <c r="D16" s="151"/>
      <c r="E16" s="152" t="s">
        <v>275</v>
      </c>
      <c r="F16" s="191"/>
      <c r="G16" s="191" t="s">
        <v>251</v>
      </c>
      <c r="H16" s="192"/>
      <c r="I16" s="191"/>
      <c r="J16" s="193" t="s">
        <v>19</v>
      </c>
      <c r="K16" s="193" t="s">
        <v>19</v>
      </c>
      <c r="L16" s="191"/>
      <c r="M16" s="191"/>
      <c r="N16" s="191"/>
      <c r="O16" s="191"/>
      <c r="P16" s="192" t="s">
        <v>19</v>
      </c>
      <c r="Q16" s="193" t="s">
        <v>19</v>
      </c>
      <c r="R16" s="193" t="s">
        <v>19</v>
      </c>
      <c r="S16" s="191"/>
      <c r="T16" s="191"/>
      <c r="U16" s="191"/>
      <c r="V16" s="191"/>
      <c r="W16" s="191"/>
      <c r="X16" s="193" t="s">
        <v>19</v>
      </c>
      <c r="Y16" s="196" t="s">
        <v>19</v>
      </c>
      <c r="Z16" s="191"/>
      <c r="AA16" s="191"/>
      <c r="AB16" s="191"/>
      <c r="AC16" s="191"/>
      <c r="AD16" s="191"/>
      <c r="AE16" s="193" t="s">
        <v>19</v>
      </c>
      <c r="AF16" s="193"/>
      <c r="AG16" s="191"/>
      <c r="AH16" s="191"/>
      <c r="AI16" s="191"/>
      <c r="AJ16" s="194">
        <v>96</v>
      </c>
      <c r="AK16" s="258">
        <v>108</v>
      </c>
      <c r="AL16" s="259">
        <v>12</v>
      </c>
      <c r="AM16" s="147"/>
    </row>
    <row r="17" spans="1:39" s="146" customFormat="1" ht="21" customHeight="1">
      <c r="A17" s="156" t="s">
        <v>276</v>
      </c>
      <c r="B17" s="157" t="s">
        <v>277</v>
      </c>
      <c r="C17" s="158" t="s">
        <v>278</v>
      </c>
      <c r="D17" s="151"/>
      <c r="E17" s="152" t="s">
        <v>275</v>
      </c>
      <c r="F17" s="191"/>
      <c r="G17" s="191"/>
      <c r="H17" s="192" t="s">
        <v>19</v>
      </c>
      <c r="I17" s="191"/>
      <c r="J17" s="193"/>
      <c r="K17" s="193"/>
      <c r="L17" s="191"/>
      <c r="M17" s="191"/>
      <c r="N17" s="191"/>
      <c r="O17" s="191"/>
      <c r="P17" s="192"/>
      <c r="Q17" s="193"/>
      <c r="R17" s="196" t="s">
        <v>251</v>
      </c>
      <c r="S17" s="191" t="s">
        <v>251</v>
      </c>
      <c r="T17" s="191"/>
      <c r="U17" s="191"/>
      <c r="V17" s="191" t="s">
        <v>251</v>
      </c>
      <c r="W17" s="191"/>
      <c r="X17" s="193"/>
      <c r="Y17" s="193"/>
      <c r="Z17" s="191" t="s">
        <v>251</v>
      </c>
      <c r="AA17" s="191"/>
      <c r="AB17" s="191"/>
      <c r="AC17" s="191"/>
      <c r="AD17" s="191" t="s">
        <v>251</v>
      </c>
      <c r="AE17" s="193"/>
      <c r="AF17" s="193" t="s">
        <v>19</v>
      </c>
      <c r="AG17" s="191"/>
      <c r="AH17" s="191" t="s">
        <v>251</v>
      </c>
      <c r="AI17" s="191" t="s">
        <v>251</v>
      </c>
      <c r="AJ17" s="194">
        <v>96</v>
      </c>
      <c r="AK17" s="258">
        <v>108</v>
      </c>
      <c r="AL17" s="259">
        <v>12</v>
      </c>
      <c r="AM17" s="147"/>
    </row>
    <row r="18" spans="1:39" s="146" customFormat="1" ht="21" customHeight="1">
      <c r="A18" s="159" t="s">
        <v>0</v>
      </c>
      <c r="B18" s="144" t="s">
        <v>1</v>
      </c>
      <c r="C18" s="144" t="s">
        <v>74</v>
      </c>
      <c r="D18" s="144" t="s">
        <v>3</v>
      </c>
      <c r="E18" s="144" t="s">
        <v>4</v>
      </c>
      <c r="F18" s="194">
        <v>1</v>
      </c>
      <c r="G18" s="194">
        <v>2</v>
      </c>
      <c r="H18" s="194">
        <v>3</v>
      </c>
      <c r="I18" s="194">
        <v>4</v>
      </c>
      <c r="J18" s="194">
        <v>5</v>
      </c>
      <c r="K18" s="194">
        <v>6</v>
      </c>
      <c r="L18" s="194">
        <v>7</v>
      </c>
      <c r="M18" s="194">
        <v>8</v>
      </c>
      <c r="N18" s="194">
        <v>9</v>
      </c>
      <c r="O18" s="194">
        <v>10</v>
      </c>
      <c r="P18" s="194">
        <v>11</v>
      </c>
      <c r="Q18" s="194">
        <v>12</v>
      </c>
      <c r="R18" s="194">
        <v>13</v>
      </c>
      <c r="S18" s="194">
        <v>14</v>
      </c>
      <c r="T18" s="194">
        <v>15</v>
      </c>
      <c r="U18" s="194">
        <v>16</v>
      </c>
      <c r="V18" s="194">
        <v>17</v>
      </c>
      <c r="W18" s="194">
        <v>18</v>
      </c>
      <c r="X18" s="194">
        <v>19</v>
      </c>
      <c r="Y18" s="194">
        <v>20</v>
      </c>
      <c r="Z18" s="194">
        <v>21</v>
      </c>
      <c r="AA18" s="194">
        <v>22</v>
      </c>
      <c r="AB18" s="194">
        <v>23</v>
      </c>
      <c r="AC18" s="194">
        <v>24</v>
      </c>
      <c r="AD18" s="194">
        <v>25</v>
      </c>
      <c r="AE18" s="194">
        <v>26</v>
      </c>
      <c r="AF18" s="194">
        <v>27</v>
      </c>
      <c r="AG18" s="194">
        <v>28</v>
      </c>
      <c r="AH18" s="194">
        <v>29</v>
      </c>
      <c r="AI18" s="194">
        <v>30</v>
      </c>
      <c r="AJ18" s="365" t="s">
        <v>5</v>
      </c>
      <c r="AK18" s="367" t="s">
        <v>6</v>
      </c>
      <c r="AL18" s="369" t="s">
        <v>7</v>
      </c>
      <c r="AM18" s="160"/>
    </row>
    <row r="19" spans="1:39" s="146" customFormat="1" ht="21" customHeight="1">
      <c r="A19" s="159"/>
      <c r="B19" s="144" t="s">
        <v>244</v>
      </c>
      <c r="C19" s="144"/>
      <c r="D19" s="144"/>
      <c r="E19" s="144"/>
      <c r="F19" s="194" t="s">
        <v>10</v>
      </c>
      <c r="G19" s="194" t="s">
        <v>11</v>
      </c>
      <c r="H19" s="194" t="s">
        <v>12</v>
      </c>
      <c r="I19" s="194" t="s">
        <v>13</v>
      </c>
      <c r="J19" s="194" t="s">
        <v>14</v>
      </c>
      <c r="K19" s="194" t="s">
        <v>15</v>
      </c>
      <c r="L19" s="194" t="s">
        <v>16</v>
      </c>
      <c r="M19" s="194" t="s">
        <v>10</v>
      </c>
      <c r="N19" s="194" t="s">
        <v>11</v>
      </c>
      <c r="O19" s="194" t="s">
        <v>12</v>
      </c>
      <c r="P19" s="194" t="s">
        <v>13</v>
      </c>
      <c r="Q19" s="194" t="s">
        <v>14</v>
      </c>
      <c r="R19" s="194" t="s">
        <v>15</v>
      </c>
      <c r="S19" s="194" t="s">
        <v>16</v>
      </c>
      <c r="T19" s="194" t="s">
        <v>10</v>
      </c>
      <c r="U19" s="194" t="s">
        <v>11</v>
      </c>
      <c r="V19" s="194" t="s">
        <v>12</v>
      </c>
      <c r="W19" s="194" t="s">
        <v>13</v>
      </c>
      <c r="X19" s="194" t="s">
        <v>14</v>
      </c>
      <c r="Y19" s="194" t="s">
        <v>15</v>
      </c>
      <c r="Z19" s="194" t="s">
        <v>16</v>
      </c>
      <c r="AA19" s="194" t="s">
        <v>10</v>
      </c>
      <c r="AB19" s="194" t="s">
        <v>11</v>
      </c>
      <c r="AC19" s="194" t="s">
        <v>12</v>
      </c>
      <c r="AD19" s="194" t="s">
        <v>13</v>
      </c>
      <c r="AE19" s="194" t="s">
        <v>14</v>
      </c>
      <c r="AF19" s="194" t="s">
        <v>15</v>
      </c>
      <c r="AG19" s="194" t="s">
        <v>16</v>
      </c>
      <c r="AH19" s="194" t="s">
        <v>10</v>
      </c>
      <c r="AI19" s="194" t="s">
        <v>11</v>
      </c>
      <c r="AJ19" s="366"/>
      <c r="AK19" s="368"/>
      <c r="AL19" s="370"/>
      <c r="AM19" s="160"/>
    </row>
    <row r="20" spans="1:39" s="146" customFormat="1" ht="21" customHeight="1">
      <c r="A20" s="156" t="s">
        <v>279</v>
      </c>
      <c r="B20" s="157" t="s">
        <v>280</v>
      </c>
      <c r="C20" s="158"/>
      <c r="D20" s="151"/>
      <c r="E20" s="152" t="s">
        <v>281</v>
      </c>
      <c r="F20" s="191"/>
      <c r="G20" s="191"/>
      <c r="H20" s="192"/>
      <c r="I20" s="191"/>
      <c r="J20" s="193"/>
      <c r="K20" s="193"/>
      <c r="L20" s="191"/>
      <c r="M20" s="191"/>
      <c r="N20" s="191"/>
      <c r="O20" s="191"/>
      <c r="P20" s="192"/>
      <c r="Q20" s="193"/>
      <c r="R20" s="193"/>
      <c r="S20" s="191"/>
      <c r="T20" s="191"/>
      <c r="U20" s="191"/>
      <c r="V20" s="191"/>
      <c r="W20" s="191"/>
      <c r="X20" s="193"/>
      <c r="Y20" s="193"/>
      <c r="Z20" s="191"/>
      <c r="AA20" s="191"/>
      <c r="AB20" s="191"/>
      <c r="AC20" s="191"/>
      <c r="AD20" s="191"/>
      <c r="AE20" s="193"/>
      <c r="AF20" s="193"/>
      <c r="AG20" s="191"/>
      <c r="AH20" s="191"/>
      <c r="AI20" s="191"/>
      <c r="AJ20" s="194">
        <v>0</v>
      </c>
      <c r="AK20" s="258" t="e">
        <f t="shared" ref="AK20:AK21" si="0">AJ20+AL20</f>
        <v>#REF!</v>
      </c>
      <c r="AL20" s="259" t="e">
        <f>#REF!</f>
        <v>#REF!</v>
      </c>
      <c r="AM20" s="147"/>
    </row>
    <row r="21" spans="1:39" s="146" customFormat="1" ht="21" customHeight="1">
      <c r="A21" s="156" t="s">
        <v>282</v>
      </c>
      <c r="B21" s="157" t="s">
        <v>283</v>
      </c>
      <c r="C21" s="158"/>
      <c r="D21" s="151"/>
      <c r="E21" s="152" t="s">
        <v>281</v>
      </c>
      <c r="F21" s="191"/>
      <c r="G21" s="191"/>
      <c r="H21" s="192"/>
      <c r="I21" s="191"/>
      <c r="J21" s="193"/>
      <c r="K21" s="193"/>
      <c r="L21" s="191"/>
      <c r="M21" s="191"/>
      <c r="N21" s="191"/>
      <c r="O21" s="191"/>
      <c r="P21" s="192"/>
      <c r="Q21" s="193"/>
      <c r="R21" s="193"/>
      <c r="S21" s="191"/>
      <c r="T21" s="191"/>
      <c r="U21" s="191"/>
      <c r="V21" s="191"/>
      <c r="W21" s="191"/>
      <c r="X21" s="193"/>
      <c r="Y21" s="193"/>
      <c r="Z21" s="191"/>
      <c r="AA21" s="191"/>
      <c r="AB21" s="191"/>
      <c r="AC21" s="191"/>
      <c r="AD21" s="191"/>
      <c r="AE21" s="193"/>
      <c r="AF21" s="193"/>
      <c r="AG21" s="191"/>
      <c r="AH21" s="191"/>
      <c r="AI21" s="191"/>
      <c r="AJ21" s="194">
        <v>0</v>
      </c>
      <c r="AK21" s="258" t="e">
        <f t="shared" si="0"/>
        <v>#REF!</v>
      </c>
      <c r="AL21" s="259" t="e">
        <f>#REF!</f>
        <v>#REF!</v>
      </c>
      <c r="AM21" s="147"/>
    </row>
    <row r="22" spans="1:39">
      <c r="A22" s="162"/>
      <c r="B22" s="163"/>
      <c r="C22" s="164"/>
      <c r="D22" s="164"/>
      <c r="E22" s="164"/>
      <c r="F22" s="164"/>
      <c r="G22" s="164"/>
      <c r="H22" s="164"/>
      <c r="I22" s="164"/>
      <c r="J22" s="164"/>
      <c r="K22" s="164"/>
      <c r="L22" s="164"/>
      <c r="M22" s="164"/>
      <c r="N22" s="164"/>
      <c r="O22" s="164"/>
      <c r="P22" s="164"/>
      <c r="Q22" s="164"/>
      <c r="R22" s="164"/>
      <c r="S22" s="165"/>
      <c r="T22" s="165"/>
      <c r="U22" s="165"/>
      <c r="V22" s="165"/>
      <c r="W22" s="165"/>
      <c r="X22" s="166"/>
      <c r="Y22" s="166"/>
      <c r="Z22" s="166"/>
      <c r="AA22" s="166"/>
      <c r="AB22" s="166"/>
      <c r="AC22" s="166"/>
      <c r="AD22" s="166"/>
      <c r="AE22" s="166"/>
      <c r="AF22" s="166"/>
      <c r="AG22" s="166"/>
      <c r="AH22" s="166"/>
      <c r="AI22" s="166"/>
      <c r="AJ22" s="167"/>
      <c r="AK22" s="167"/>
      <c r="AL22" s="168"/>
      <c r="AM22" s="147"/>
    </row>
    <row r="23" spans="1:39">
      <c r="A23" s="162"/>
      <c r="B23" s="163"/>
      <c r="C23" s="169"/>
      <c r="D23" s="170" t="s">
        <v>284</v>
      </c>
      <c r="E23" s="170"/>
      <c r="F23" s="170"/>
      <c r="G23" s="164"/>
      <c r="H23" s="164"/>
      <c r="I23" s="164"/>
      <c r="J23" s="164"/>
      <c r="K23" s="164"/>
      <c r="L23" s="164"/>
      <c r="M23" s="164"/>
      <c r="N23" s="164"/>
      <c r="O23" s="164"/>
      <c r="P23" s="164"/>
      <c r="Q23" s="164"/>
      <c r="R23" s="164"/>
      <c r="S23" s="165"/>
      <c r="T23" s="165"/>
      <c r="U23" s="165"/>
      <c r="V23" s="165"/>
      <c r="W23" s="165"/>
      <c r="X23" s="166"/>
      <c r="Y23" s="166"/>
      <c r="Z23" s="166"/>
      <c r="AA23" s="166"/>
      <c r="AB23" s="166"/>
      <c r="AC23" s="166"/>
      <c r="AD23" s="167"/>
      <c r="AE23" s="167"/>
      <c r="AF23" s="167"/>
      <c r="AG23" s="167"/>
      <c r="AH23" s="167"/>
      <c r="AI23" s="167"/>
      <c r="AJ23" s="167"/>
      <c r="AK23" s="167"/>
      <c r="AL23" s="171"/>
      <c r="AM23" s="147"/>
    </row>
    <row r="24" spans="1:39">
      <c r="A24" s="162"/>
      <c r="B24" s="163"/>
      <c r="C24" s="172" t="s">
        <v>245</v>
      </c>
      <c r="D24" s="173" t="s">
        <v>285</v>
      </c>
      <c r="E24" s="173"/>
      <c r="F24" s="173"/>
      <c r="G24" s="163"/>
      <c r="H24" s="163"/>
      <c r="I24" s="163"/>
      <c r="J24" s="163"/>
      <c r="K24" s="163"/>
      <c r="L24" s="163"/>
      <c r="M24" s="174"/>
      <c r="N24" s="163"/>
      <c r="O24" s="163"/>
      <c r="P24" s="163"/>
      <c r="Q24" s="163"/>
      <c r="R24" s="163"/>
      <c r="S24" s="163"/>
      <c r="T24" s="163"/>
      <c r="U24" s="163" t="s">
        <v>286</v>
      </c>
      <c r="V24" s="163"/>
      <c r="W24" s="163"/>
      <c r="X24" s="166"/>
      <c r="Y24" s="166"/>
      <c r="Z24" s="166"/>
      <c r="AA24" s="166"/>
      <c r="AB24" s="166"/>
      <c r="AC24" s="166"/>
      <c r="AD24" s="166"/>
      <c r="AE24" s="166"/>
      <c r="AF24" s="166"/>
      <c r="AG24" s="166"/>
      <c r="AH24" s="166"/>
      <c r="AI24" s="166"/>
      <c r="AJ24" s="167"/>
      <c r="AK24" s="167"/>
      <c r="AL24" s="168"/>
      <c r="AM24" s="147"/>
    </row>
    <row r="25" spans="1:39">
      <c r="A25" s="162"/>
      <c r="B25" s="163"/>
      <c r="C25" s="172" t="s">
        <v>246</v>
      </c>
      <c r="D25" s="173" t="s">
        <v>287</v>
      </c>
      <c r="E25" s="173"/>
      <c r="F25" s="173"/>
      <c r="G25" s="163"/>
      <c r="H25" s="163"/>
      <c r="I25" s="163"/>
      <c r="J25" s="163"/>
      <c r="K25" s="163"/>
      <c r="L25" s="163"/>
      <c r="M25" s="174"/>
      <c r="N25" s="163"/>
      <c r="O25" s="163"/>
      <c r="P25" s="163"/>
      <c r="Q25" s="163"/>
      <c r="R25" s="163"/>
      <c r="S25" s="163"/>
      <c r="T25" s="163"/>
      <c r="U25" s="163"/>
      <c r="V25" s="175"/>
      <c r="W25" s="175"/>
      <c r="X25" s="175"/>
      <c r="Y25" s="166"/>
      <c r="Z25" s="166"/>
      <c r="AA25" s="166"/>
      <c r="AB25" s="166"/>
      <c r="AC25" s="166"/>
      <c r="AD25" s="167"/>
      <c r="AE25" s="167"/>
      <c r="AF25" s="167"/>
      <c r="AG25" s="167"/>
      <c r="AH25" s="167"/>
      <c r="AI25" s="167"/>
      <c r="AJ25" s="167"/>
      <c r="AK25" s="167"/>
      <c r="AL25" s="171"/>
      <c r="AM25" s="147"/>
    </row>
    <row r="26" spans="1:39">
      <c r="A26" s="162"/>
      <c r="B26" s="163"/>
      <c r="C26" s="176" t="s">
        <v>247</v>
      </c>
      <c r="D26" s="177" t="s">
        <v>288</v>
      </c>
      <c r="E26" s="178"/>
      <c r="F26" s="178"/>
      <c r="G26" s="163"/>
      <c r="H26" s="163"/>
      <c r="I26" s="163"/>
      <c r="J26" s="163"/>
      <c r="K26" s="163"/>
      <c r="L26" s="163"/>
      <c r="M26" s="163"/>
      <c r="N26" s="163"/>
      <c r="O26" s="163"/>
      <c r="P26" s="163"/>
      <c r="Q26" s="163"/>
      <c r="R26" s="163"/>
      <c r="S26" s="163"/>
      <c r="T26" s="163"/>
      <c r="U26" s="163"/>
      <c r="V26" s="179"/>
      <c r="W26" s="179"/>
      <c r="X26" s="179"/>
      <c r="Y26" s="166"/>
      <c r="AA26" s="167"/>
      <c r="AB26" s="167"/>
      <c r="AD26" s="167" t="s">
        <v>289</v>
      </c>
      <c r="AE26" s="167"/>
      <c r="AF26" s="167"/>
      <c r="AG26" s="167"/>
      <c r="AH26" s="167"/>
      <c r="AI26" s="180"/>
      <c r="AJ26" s="181"/>
      <c r="AK26" s="181"/>
      <c r="AL26" s="171"/>
      <c r="AM26" s="147"/>
    </row>
    <row r="27" spans="1:39">
      <c r="A27" s="162"/>
      <c r="B27" s="163"/>
      <c r="C27" s="182" t="s">
        <v>248</v>
      </c>
      <c r="D27" s="183" t="s">
        <v>290</v>
      </c>
      <c r="E27" s="183"/>
      <c r="F27" s="183"/>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67" t="s">
        <v>238</v>
      </c>
      <c r="AE27" s="167"/>
      <c r="AF27" s="167"/>
      <c r="AG27" s="167"/>
      <c r="AH27" s="167"/>
      <c r="AI27" s="167"/>
      <c r="AJ27" s="167"/>
      <c r="AK27" s="167"/>
      <c r="AL27" s="168"/>
    </row>
    <row r="28" spans="1:39">
      <c r="A28" s="184"/>
      <c r="B28" s="181"/>
      <c r="C28" s="182" t="s">
        <v>249</v>
      </c>
      <c r="D28" s="183" t="s">
        <v>291</v>
      </c>
      <c r="E28" s="183"/>
      <c r="F28" s="183"/>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67" t="s">
        <v>240</v>
      </c>
      <c r="AE28" s="167"/>
      <c r="AF28" s="167"/>
      <c r="AG28" s="167"/>
      <c r="AH28" s="167"/>
      <c r="AI28" s="167"/>
      <c r="AJ28" s="167"/>
      <c r="AK28" s="167"/>
      <c r="AL28" s="168"/>
    </row>
    <row r="29" spans="1:39">
      <c r="A29" s="184"/>
      <c r="B29" s="181"/>
      <c r="C29" s="182" t="s">
        <v>250</v>
      </c>
      <c r="D29" s="183" t="s">
        <v>292</v>
      </c>
      <c r="E29" s="183"/>
      <c r="F29" s="183"/>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67" t="s">
        <v>241</v>
      </c>
      <c r="AE29" s="167"/>
      <c r="AF29" s="167"/>
      <c r="AG29" s="167"/>
      <c r="AH29" s="167"/>
      <c r="AI29" s="167"/>
      <c r="AJ29" s="167"/>
      <c r="AK29" s="167"/>
      <c r="AL29" s="171"/>
    </row>
    <row r="30" spans="1:39">
      <c r="A30" s="184"/>
      <c r="B30" s="181"/>
      <c r="C30" s="182" t="s">
        <v>19</v>
      </c>
      <c r="D30" s="183" t="s">
        <v>293</v>
      </c>
      <c r="E30" s="183"/>
      <c r="F30" s="183"/>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71"/>
    </row>
    <row r="31" spans="1:39">
      <c r="A31" s="184"/>
      <c r="B31" s="181"/>
      <c r="C31" s="185" t="s">
        <v>251</v>
      </c>
      <c r="D31" s="183" t="s">
        <v>78</v>
      </c>
      <c r="E31" s="183"/>
      <c r="F31" s="183"/>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71"/>
    </row>
    <row r="32" spans="1:39" ht="15.75" thickBot="1">
      <c r="A32" s="186"/>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8"/>
    </row>
    <row r="37" spans="1:39" s="146" customFormat="1" ht="21" customHeight="1">
      <c r="A37" s="143" t="s">
        <v>0</v>
      </c>
      <c r="B37" s="144" t="s">
        <v>1</v>
      </c>
      <c r="C37" s="144" t="s">
        <v>74</v>
      </c>
      <c r="D37" s="144" t="s">
        <v>3</v>
      </c>
      <c r="E37" s="144" t="s">
        <v>4</v>
      </c>
      <c r="F37" s="145">
        <v>1</v>
      </c>
      <c r="G37" s="145">
        <v>2</v>
      </c>
      <c r="H37" s="145">
        <v>3</v>
      </c>
      <c r="I37" s="145">
        <v>4</v>
      </c>
      <c r="J37" s="145">
        <v>5</v>
      </c>
      <c r="K37" s="145">
        <v>6</v>
      </c>
      <c r="L37" s="145">
        <v>7</v>
      </c>
      <c r="M37" s="145">
        <v>8</v>
      </c>
      <c r="N37" s="145">
        <v>9</v>
      </c>
      <c r="O37" s="145">
        <v>10</v>
      </c>
      <c r="P37" s="145">
        <v>11</v>
      </c>
      <c r="Q37" s="145">
        <v>12</v>
      </c>
      <c r="R37" s="145">
        <v>13</v>
      </c>
      <c r="S37" s="145">
        <v>14</v>
      </c>
      <c r="T37" s="145">
        <v>15</v>
      </c>
      <c r="U37" s="145">
        <v>16</v>
      </c>
      <c r="V37" s="145">
        <v>17</v>
      </c>
      <c r="W37" s="145">
        <v>18</v>
      </c>
      <c r="X37" s="145">
        <v>19</v>
      </c>
      <c r="Y37" s="145">
        <v>20</v>
      </c>
      <c r="Z37" s="145">
        <v>21</v>
      </c>
      <c r="AA37" s="145">
        <v>22</v>
      </c>
      <c r="AB37" s="145">
        <v>23</v>
      </c>
      <c r="AC37" s="145">
        <v>24</v>
      </c>
      <c r="AD37" s="145">
        <v>25</v>
      </c>
      <c r="AE37" s="145">
        <v>26</v>
      </c>
      <c r="AF37" s="145">
        <v>27</v>
      </c>
      <c r="AG37" s="145">
        <v>28</v>
      </c>
      <c r="AH37" s="145">
        <v>29</v>
      </c>
      <c r="AI37" s="145">
        <v>30</v>
      </c>
      <c r="AJ37" s="145" t="s">
        <v>5</v>
      </c>
      <c r="AK37" s="189" t="s">
        <v>6</v>
      </c>
      <c r="AL37" s="190" t="s">
        <v>7</v>
      </c>
    </row>
    <row r="38" spans="1:39" s="146" customFormat="1" ht="21" customHeight="1">
      <c r="A38" s="143"/>
      <c r="B38" s="144" t="s">
        <v>244</v>
      </c>
      <c r="C38" s="144"/>
      <c r="D38" s="144"/>
      <c r="E38" s="144"/>
      <c r="F38" s="145" t="s">
        <v>13</v>
      </c>
      <c r="G38" s="145" t="s">
        <v>14</v>
      </c>
      <c r="H38" s="145" t="s">
        <v>15</v>
      </c>
      <c r="I38" s="145" t="s">
        <v>16</v>
      </c>
      <c r="J38" s="145" t="s">
        <v>10</v>
      </c>
      <c r="K38" s="145" t="s">
        <v>11</v>
      </c>
      <c r="L38" s="145" t="s">
        <v>12</v>
      </c>
      <c r="M38" s="145" t="s">
        <v>13</v>
      </c>
      <c r="N38" s="145" t="s">
        <v>14</v>
      </c>
      <c r="O38" s="145" t="s">
        <v>15</v>
      </c>
      <c r="P38" s="145" t="s">
        <v>16</v>
      </c>
      <c r="Q38" s="145" t="s">
        <v>10</v>
      </c>
      <c r="R38" s="145" t="s">
        <v>11</v>
      </c>
      <c r="S38" s="145" t="s">
        <v>12</v>
      </c>
      <c r="T38" s="145" t="s">
        <v>13</v>
      </c>
      <c r="U38" s="145" t="s">
        <v>14</v>
      </c>
      <c r="V38" s="145" t="s">
        <v>15</v>
      </c>
      <c r="W38" s="145" t="s">
        <v>16</v>
      </c>
      <c r="X38" s="145" t="s">
        <v>10</v>
      </c>
      <c r="Y38" s="145" t="s">
        <v>11</v>
      </c>
      <c r="Z38" s="145" t="s">
        <v>12</v>
      </c>
      <c r="AA38" s="145" t="s">
        <v>13</v>
      </c>
      <c r="AB38" s="145" t="s">
        <v>14</v>
      </c>
      <c r="AC38" s="145" t="s">
        <v>15</v>
      </c>
      <c r="AD38" s="145" t="s">
        <v>16</v>
      </c>
      <c r="AE38" s="145" t="s">
        <v>10</v>
      </c>
      <c r="AF38" s="145" t="s">
        <v>11</v>
      </c>
      <c r="AG38" s="145" t="s">
        <v>12</v>
      </c>
      <c r="AH38" s="145" t="s">
        <v>13</v>
      </c>
      <c r="AI38" s="145" t="s">
        <v>14</v>
      </c>
      <c r="AJ38" s="145"/>
      <c r="AK38" s="189"/>
      <c r="AL38" s="190"/>
      <c r="AM38" s="147"/>
    </row>
    <row r="39" spans="1:39" s="146" customFormat="1" ht="21" customHeight="1">
      <c r="A39" s="156">
        <v>152633</v>
      </c>
      <c r="B39" s="157" t="s">
        <v>277</v>
      </c>
      <c r="C39" s="158" t="s">
        <v>278</v>
      </c>
      <c r="D39" s="151"/>
      <c r="E39" s="152" t="s">
        <v>275</v>
      </c>
      <c r="F39" s="61" t="s">
        <v>251</v>
      </c>
      <c r="G39" s="61"/>
      <c r="H39" s="61"/>
      <c r="I39" s="31"/>
      <c r="J39" s="31" t="s">
        <v>251</v>
      </c>
      <c r="K39" s="31"/>
      <c r="L39" s="31"/>
      <c r="M39" s="31"/>
      <c r="N39" s="61" t="s">
        <v>19</v>
      </c>
      <c r="O39" s="61"/>
      <c r="P39" s="31"/>
      <c r="Q39" s="31"/>
      <c r="R39" s="31" t="s">
        <v>251</v>
      </c>
      <c r="S39" s="31"/>
      <c r="T39" s="31"/>
      <c r="U39" s="61"/>
      <c r="V39" s="61" t="s">
        <v>19</v>
      </c>
      <c r="W39" s="31"/>
      <c r="X39" s="72" t="s">
        <v>246</v>
      </c>
      <c r="Y39" s="31"/>
      <c r="Z39" s="31" t="s">
        <v>251</v>
      </c>
      <c r="AA39" s="31"/>
      <c r="AB39" s="65"/>
      <c r="AC39" s="65" t="s">
        <v>19</v>
      </c>
      <c r="AD39" s="31"/>
      <c r="AE39" s="31"/>
      <c r="AF39" s="72" t="s">
        <v>246</v>
      </c>
      <c r="AG39" s="31" t="s">
        <v>251</v>
      </c>
      <c r="AH39" s="31"/>
      <c r="AI39" s="61"/>
      <c r="AJ39" s="153">
        <v>96</v>
      </c>
      <c r="AK39" s="154">
        <v>106</v>
      </c>
      <c r="AL39" s="155">
        <v>10</v>
      </c>
      <c r="AM39" s="147"/>
    </row>
  </sheetData>
  <mergeCells count="14">
    <mergeCell ref="A1:AL3"/>
    <mergeCell ref="AJ4:AJ5"/>
    <mergeCell ref="AK4:AK5"/>
    <mergeCell ref="AL4:AL5"/>
    <mergeCell ref="AJ9:AJ10"/>
    <mergeCell ref="AK9:AK10"/>
    <mergeCell ref="AL9:AL10"/>
    <mergeCell ref="T11:AI11"/>
    <mergeCell ref="AJ14:AJ15"/>
    <mergeCell ref="AK14:AK15"/>
    <mergeCell ref="AL14:AL15"/>
    <mergeCell ref="AJ18:AJ19"/>
    <mergeCell ref="AK18:AK19"/>
    <mergeCell ref="AL18:AL19"/>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68"/>
  <sheetViews>
    <sheetView zoomScale="80" zoomScaleNormal="80" workbookViewId="0">
      <selection sqref="A1:AK1"/>
    </sheetView>
  </sheetViews>
  <sheetFormatPr defaultColWidth="11.5703125" defaultRowHeight="15"/>
  <cols>
    <col min="1" max="1" width="13.28515625" style="20" customWidth="1"/>
    <col min="2" max="2" width="49.5703125" style="20" customWidth="1"/>
    <col min="3" max="3" width="12.28515625" style="37" bestFit="1" customWidth="1"/>
    <col min="4" max="4" width="19.140625" style="29" customWidth="1"/>
    <col min="5" max="34" width="5.7109375" style="20" customWidth="1"/>
    <col min="35" max="37" width="5.7109375" style="50" customWidth="1"/>
    <col min="38" max="215" width="9.140625" style="20" customWidth="1"/>
    <col min="231" max="231" width="5.42578125" customWidth="1"/>
    <col min="232" max="232" width="20.7109375" customWidth="1"/>
    <col min="233" max="233" width="8" bestFit="1" customWidth="1"/>
    <col min="234" max="234" width="6.85546875" customWidth="1"/>
    <col min="235" max="265" width="2.7109375" customWidth="1"/>
    <col min="266" max="266" width="3.42578125" customWidth="1"/>
    <col min="267" max="268" width="2.85546875" customWidth="1"/>
    <col min="269" max="471" width="9.140625" customWidth="1"/>
    <col min="487" max="487" width="5.42578125" customWidth="1"/>
    <col min="488" max="488" width="20.7109375" customWidth="1"/>
    <col min="489" max="489" width="8" bestFit="1" customWidth="1"/>
    <col min="490" max="490" width="6.85546875" customWidth="1"/>
    <col min="491" max="521" width="2.7109375" customWidth="1"/>
    <col min="522" max="522" width="3.42578125" customWidth="1"/>
    <col min="523" max="524" width="2.85546875" customWidth="1"/>
    <col min="525" max="727" width="9.140625" customWidth="1"/>
    <col min="743" max="743" width="5.42578125" customWidth="1"/>
    <col min="744" max="744" width="20.7109375" customWidth="1"/>
    <col min="745" max="745" width="8" bestFit="1" customWidth="1"/>
    <col min="746" max="746" width="6.85546875" customWidth="1"/>
    <col min="747" max="777" width="2.7109375" customWidth="1"/>
    <col min="778" max="778" width="3.42578125" customWidth="1"/>
    <col min="779" max="780" width="2.85546875" customWidth="1"/>
    <col min="781" max="983" width="9.140625" customWidth="1"/>
    <col min="999" max="999" width="5.42578125" customWidth="1"/>
    <col min="1000" max="1000" width="20.7109375" customWidth="1"/>
    <col min="1001" max="1001" width="8" bestFit="1" customWidth="1"/>
    <col min="1002" max="1002" width="6.85546875" customWidth="1"/>
    <col min="1003" max="1033" width="2.7109375" customWidth="1"/>
    <col min="1034" max="1034" width="3.42578125" customWidth="1"/>
    <col min="1035" max="1036" width="2.85546875" customWidth="1"/>
    <col min="1037" max="1239" width="9.140625" customWidth="1"/>
    <col min="1255" max="1255" width="5.42578125" customWidth="1"/>
    <col min="1256" max="1256" width="20.7109375" customWidth="1"/>
    <col min="1257" max="1257" width="8" bestFit="1" customWidth="1"/>
    <col min="1258" max="1258" width="6.85546875" customWidth="1"/>
    <col min="1259" max="1289" width="2.7109375" customWidth="1"/>
    <col min="1290" max="1290" width="3.42578125" customWidth="1"/>
    <col min="1291" max="1292" width="2.85546875" customWidth="1"/>
    <col min="1293" max="1495" width="9.140625" customWidth="1"/>
    <col min="1511" max="1511" width="5.42578125" customWidth="1"/>
    <col min="1512" max="1512" width="20.7109375" customWidth="1"/>
    <col min="1513" max="1513" width="8" bestFit="1" customWidth="1"/>
    <col min="1514" max="1514" width="6.85546875" customWidth="1"/>
    <col min="1515" max="1545" width="2.7109375" customWidth="1"/>
    <col min="1546" max="1546" width="3.42578125" customWidth="1"/>
    <col min="1547" max="1548" width="2.85546875" customWidth="1"/>
    <col min="1549" max="1751" width="9.140625" customWidth="1"/>
    <col min="1767" max="1767" width="5.42578125" customWidth="1"/>
    <col min="1768" max="1768" width="20.7109375" customWidth="1"/>
    <col min="1769" max="1769" width="8" bestFit="1" customWidth="1"/>
    <col min="1770" max="1770" width="6.85546875" customWidth="1"/>
    <col min="1771" max="1801" width="2.7109375" customWidth="1"/>
    <col min="1802" max="1802" width="3.42578125" customWidth="1"/>
    <col min="1803" max="1804" width="2.85546875" customWidth="1"/>
    <col min="1805" max="2007" width="9.140625" customWidth="1"/>
    <col min="2023" max="2023" width="5.42578125" customWidth="1"/>
    <col min="2024" max="2024" width="20.7109375" customWidth="1"/>
    <col min="2025" max="2025" width="8" bestFit="1" customWidth="1"/>
    <col min="2026" max="2026" width="6.85546875" customWidth="1"/>
    <col min="2027" max="2057" width="2.7109375" customWidth="1"/>
    <col min="2058" max="2058" width="3.42578125" customWidth="1"/>
    <col min="2059" max="2060" width="2.85546875" customWidth="1"/>
    <col min="2061" max="2263" width="9.140625" customWidth="1"/>
    <col min="2279" max="2279" width="5.42578125" customWidth="1"/>
    <col min="2280" max="2280" width="20.7109375" customWidth="1"/>
    <col min="2281" max="2281" width="8" bestFit="1" customWidth="1"/>
    <col min="2282" max="2282" width="6.85546875" customWidth="1"/>
    <col min="2283" max="2313" width="2.7109375" customWidth="1"/>
    <col min="2314" max="2314" width="3.42578125" customWidth="1"/>
    <col min="2315" max="2316" width="2.85546875" customWidth="1"/>
    <col min="2317" max="2519" width="9.140625" customWidth="1"/>
    <col min="2535" max="2535" width="5.42578125" customWidth="1"/>
    <col min="2536" max="2536" width="20.7109375" customWidth="1"/>
    <col min="2537" max="2537" width="8" bestFit="1" customWidth="1"/>
    <col min="2538" max="2538" width="6.85546875" customWidth="1"/>
    <col min="2539" max="2569" width="2.7109375" customWidth="1"/>
    <col min="2570" max="2570" width="3.42578125" customWidth="1"/>
    <col min="2571" max="2572" width="2.85546875" customWidth="1"/>
    <col min="2573" max="2775" width="9.140625" customWidth="1"/>
    <col min="2791" max="2791" width="5.42578125" customWidth="1"/>
    <col min="2792" max="2792" width="20.7109375" customWidth="1"/>
    <col min="2793" max="2793" width="8" bestFit="1" customWidth="1"/>
    <col min="2794" max="2794" width="6.85546875" customWidth="1"/>
    <col min="2795" max="2825" width="2.7109375" customWidth="1"/>
    <col min="2826" max="2826" width="3.42578125" customWidth="1"/>
    <col min="2827" max="2828" width="2.85546875" customWidth="1"/>
    <col min="2829" max="3031" width="9.140625" customWidth="1"/>
    <col min="3047" max="3047" width="5.42578125" customWidth="1"/>
    <col min="3048" max="3048" width="20.7109375" customWidth="1"/>
    <col min="3049" max="3049" width="8" bestFit="1" customWidth="1"/>
    <col min="3050" max="3050" width="6.85546875" customWidth="1"/>
    <col min="3051" max="3081" width="2.7109375" customWidth="1"/>
    <col min="3082" max="3082" width="3.42578125" customWidth="1"/>
    <col min="3083" max="3084" width="2.85546875" customWidth="1"/>
    <col min="3085" max="3287" width="9.140625" customWidth="1"/>
    <col min="3303" max="3303" width="5.42578125" customWidth="1"/>
    <col min="3304" max="3304" width="20.7109375" customWidth="1"/>
    <col min="3305" max="3305" width="8" bestFit="1" customWidth="1"/>
    <col min="3306" max="3306" width="6.85546875" customWidth="1"/>
    <col min="3307" max="3337" width="2.7109375" customWidth="1"/>
    <col min="3338" max="3338" width="3.42578125" customWidth="1"/>
    <col min="3339" max="3340" width="2.85546875" customWidth="1"/>
    <col min="3341" max="3543" width="9.140625" customWidth="1"/>
    <col min="3559" max="3559" width="5.42578125" customWidth="1"/>
    <col min="3560" max="3560" width="20.7109375" customWidth="1"/>
    <col min="3561" max="3561" width="8" bestFit="1" customWidth="1"/>
    <col min="3562" max="3562" width="6.85546875" customWidth="1"/>
    <col min="3563" max="3593" width="2.7109375" customWidth="1"/>
    <col min="3594" max="3594" width="3.42578125" customWidth="1"/>
    <col min="3595" max="3596" width="2.85546875" customWidth="1"/>
    <col min="3597" max="3799" width="9.140625" customWidth="1"/>
    <col min="3815" max="3815" width="5.42578125" customWidth="1"/>
    <col min="3816" max="3816" width="20.7109375" customWidth="1"/>
    <col min="3817" max="3817" width="8" bestFit="1" customWidth="1"/>
    <col min="3818" max="3818" width="6.85546875" customWidth="1"/>
    <col min="3819" max="3849" width="2.7109375" customWidth="1"/>
    <col min="3850" max="3850" width="3.42578125" customWidth="1"/>
    <col min="3851" max="3852" width="2.85546875" customWidth="1"/>
    <col min="3853" max="4055" width="9.140625" customWidth="1"/>
    <col min="4071" max="4071" width="5.42578125" customWidth="1"/>
    <col min="4072" max="4072" width="20.7109375" customWidth="1"/>
    <col min="4073" max="4073" width="8" bestFit="1" customWidth="1"/>
    <col min="4074" max="4074" width="6.85546875" customWidth="1"/>
    <col min="4075" max="4105" width="2.7109375" customWidth="1"/>
    <col min="4106" max="4106" width="3.42578125" customWidth="1"/>
    <col min="4107" max="4108" width="2.85546875" customWidth="1"/>
    <col min="4109" max="4311" width="9.140625" customWidth="1"/>
    <col min="4327" max="4327" width="5.42578125" customWidth="1"/>
    <col min="4328" max="4328" width="20.7109375" customWidth="1"/>
    <col min="4329" max="4329" width="8" bestFit="1" customWidth="1"/>
    <col min="4330" max="4330" width="6.85546875" customWidth="1"/>
    <col min="4331" max="4361" width="2.7109375" customWidth="1"/>
    <col min="4362" max="4362" width="3.42578125" customWidth="1"/>
    <col min="4363" max="4364" width="2.85546875" customWidth="1"/>
    <col min="4365" max="4567" width="9.140625" customWidth="1"/>
    <col min="4583" max="4583" width="5.42578125" customWidth="1"/>
    <col min="4584" max="4584" width="20.7109375" customWidth="1"/>
    <col min="4585" max="4585" width="8" bestFit="1" customWidth="1"/>
    <col min="4586" max="4586" width="6.85546875" customWidth="1"/>
    <col min="4587" max="4617" width="2.7109375" customWidth="1"/>
    <col min="4618" max="4618" width="3.42578125" customWidth="1"/>
    <col min="4619" max="4620" width="2.85546875" customWidth="1"/>
    <col min="4621" max="4823" width="9.140625" customWidth="1"/>
    <col min="4839" max="4839" width="5.42578125" customWidth="1"/>
    <col min="4840" max="4840" width="20.7109375" customWidth="1"/>
    <col min="4841" max="4841" width="8" bestFit="1" customWidth="1"/>
    <col min="4842" max="4842" width="6.85546875" customWidth="1"/>
    <col min="4843" max="4873" width="2.7109375" customWidth="1"/>
    <col min="4874" max="4874" width="3.42578125" customWidth="1"/>
    <col min="4875" max="4876" width="2.85546875" customWidth="1"/>
    <col min="4877" max="5079" width="9.140625" customWidth="1"/>
    <col min="5095" max="5095" width="5.42578125" customWidth="1"/>
    <col min="5096" max="5096" width="20.7109375" customWidth="1"/>
    <col min="5097" max="5097" width="8" bestFit="1" customWidth="1"/>
    <col min="5098" max="5098" width="6.85546875" customWidth="1"/>
    <col min="5099" max="5129" width="2.7109375" customWidth="1"/>
    <col min="5130" max="5130" width="3.42578125" customWidth="1"/>
    <col min="5131" max="5132" width="2.85546875" customWidth="1"/>
    <col min="5133" max="5335" width="9.140625" customWidth="1"/>
    <col min="5351" max="5351" width="5.42578125" customWidth="1"/>
    <col min="5352" max="5352" width="20.7109375" customWidth="1"/>
    <col min="5353" max="5353" width="8" bestFit="1" customWidth="1"/>
    <col min="5354" max="5354" width="6.85546875" customWidth="1"/>
    <col min="5355" max="5385" width="2.7109375" customWidth="1"/>
    <col min="5386" max="5386" width="3.42578125" customWidth="1"/>
    <col min="5387" max="5388" width="2.85546875" customWidth="1"/>
    <col min="5389" max="5591" width="9.140625" customWidth="1"/>
    <col min="5607" max="5607" width="5.42578125" customWidth="1"/>
    <col min="5608" max="5608" width="20.7109375" customWidth="1"/>
    <col min="5609" max="5609" width="8" bestFit="1" customWidth="1"/>
    <col min="5610" max="5610" width="6.85546875" customWidth="1"/>
    <col min="5611" max="5641" width="2.7109375" customWidth="1"/>
    <col min="5642" max="5642" width="3.42578125" customWidth="1"/>
    <col min="5643" max="5644" width="2.85546875" customWidth="1"/>
    <col min="5645" max="5847" width="9.140625" customWidth="1"/>
    <col min="5863" max="5863" width="5.42578125" customWidth="1"/>
    <col min="5864" max="5864" width="20.7109375" customWidth="1"/>
    <col min="5865" max="5865" width="8" bestFit="1" customWidth="1"/>
    <col min="5866" max="5866" width="6.85546875" customWidth="1"/>
    <col min="5867" max="5897" width="2.7109375" customWidth="1"/>
    <col min="5898" max="5898" width="3.42578125" customWidth="1"/>
    <col min="5899" max="5900" width="2.85546875" customWidth="1"/>
    <col min="5901" max="6103" width="9.140625" customWidth="1"/>
    <col min="6119" max="6119" width="5.42578125" customWidth="1"/>
    <col min="6120" max="6120" width="20.7109375" customWidth="1"/>
    <col min="6121" max="6121" width="8" bestFit="1" customWidth="1"/>
    <col min="6122" max="6122" width="6.85546875" customWidth="1"/>
    <col min="6123" max="6153" width="2.7109375" customWidth="1"/>
    <col min="6154" max="6154" width="3.42578125" customWidth="1"/>
    <col min="6155" max="6156" width="2.85546875" customWidth="1"/>
    <col min="6157" max="6359" width="9.140625" customWidth="1"/>
    <col min="6375" max="6375" width="5.42578125" customWidth="1"/>
    <col min="6376" max="6376" width="20.7109375" customWidth="1"/>
    <col min="6377" max="6377" width="8" bestFit="1" customWidth="1"/>
    <col min="6378" max="6378" width="6.85546875" customWidth="1"/>
    <col min="6379" max="6409" width="2.7109375" customWidth="1"/>
    <col min="6410" max="6410" width="3.42578125" customWidth="1"/>
    <col min="6411" max="6412" width="2.85546875" customWidth="1"/>
    <col min="6413" max="6615" width="9.140625" customWidth="1"/>
    <col min="6631" max="6631" width="5.42578125" customWidth="1"/>
    <col min="6632" max="6632" width="20.7109375" customWidth="1"/>
    <col min="6633" max="6633" width="8" bestFit="1" customWidth="1"/>
    <col min="6634" max="6634" width="6.85546875" customWidth="1"/>
    <col min="6635" max="6665" width="2.7109375" customWidth="1"/>
    <col min="6666" max="6666" width="3.42578125" customWidth="1"/>
    <col min="6667" max="6668" width="2.85546875" customWidth="1"/>
    <col min="6669" max="6871" width="9.140625" customWidth="1"/>
    <col min="6887" max="6887" width="5.42578125" customWidth="1"/>
    <col min="6888" max="6888" width="20.7109375" customWidth="1"/>
    <col min="6889" max="6889" width="8" bestFit="1" customWidth="1"/>
    <col min="6890" max="6890" width="6.85546875" customWidth="1"/>
    <col min="6891" max="6921" width="2.7109375" customWidth="1"/>
    <col min="6922" max="6922" width="3.42578125" customWidth="1"/>
    <col min="6923" max="6924" width="2.85546875" customWidth="1"/>
    <col min="6925" max="7127" width="9.140625" customWidth="1"/>
    <col min="7143" max="7143" width="5.42578125" customWidth="1"/>
    <col min="7144" max="7144" width="20.7109375" customWidth="1"/>
    <col min="7145" max="7145" width="8" bestFit="1" customWidth="1"/>
    <col min="7146" max="7146" width="6.85546875" customWidth="1"/>
    <col min="7147" max="7177" width="2.7109375" customWidth="1"/>
    <col min="7178" max="7178" width="3.42578125" customWidth="1"/>
    <col min="7179" max="7180" width="2.85546875" customWidth="1"/>
    <col min="7181" max="7383" width="9.140625" customWidth="1"/>
    <col min="7399" max="7399" width="5.42578125" customWidth="1"/>
    <col min="7400" max="7400" width="20.7109375" customWidth="1"/>
    <col min="7401" max="7401" width="8" bestFit="1" customWidth="1"/>
    <col min="7402" max="7402" width="6.85546875" customWidth="1"/>
    <col min="7403" max="7433" width="2.7109375" customWidth="1"/>
    <col min="7434" max="7434" width="3.42578125" customWidth="1"/>
    <col min="7435" max="7436" width="2.85546875" customWidth="1"/>
    <col min="7437" max="7639" width="9.140625" customWidth="1"/>
    <col min="7655" max="7655" width="5.42578125" customWidth="1"/>
    <col min="7656" max="7656" width="20.7109375" customWidth="1"/>
    <col min="7657" max="7657" width="8" bestFit="1" customWidth="1"/>
    <col min="7658" max="7658" width="6.85546875" customWidth="1"/>
    <col min="7659" max="7689" width="2.7109375" customWidth="1"/>
    <col min="7690" max="7690" width="3.42578125" customWidth="1"/>
    <col min="7691" max="7692" width="2.85546875" customWidth="1"/>
    <col min="7693" max="7895" width="9.140625" customWidth="1"/>
    <col min="7911" max="7911" width="5.42578125" customWidth="1"/>
    <col min="7912" max="7912" width="20.7109375" customWidth="1"/>
    <col min="7913" max="7913" width="8" bestFit="1" customWidth="1"/>
    <col min="7914" max="7914" width="6.85546875" customWidth="1"/>
    <col min="7915" max="7945" width="2.7109375" customWidth="1"/>
    <col min="7946" max="7946" width="3.42578125" customWidth="1"/>
    <col min="7947" max="7948" width="2.85546875" customWidth="1"/>
    <col min="7949" max="8151" width="9.140625" customWidth="1"/>
    <col min="8167" max="8167" width="5.42578125" customWidth="1"/>
    <col min="8168" max="8168" width="20.7109375" customWidth="1"/>
    <col min="8169" max="8169" width="8" bestFit="1" customWidth="1"/>
    <col min="8170" max="8170" width="6.85546875" customWidth="1"/>
    <col min="8171" max="8201" width="2.7109375" customWidth="1"/>
    <col min="8202" max="8202" width="3.42578125" customWidth="1"/>
    <col min="8203" max="8204" width="2.85546875" customWidth="1"/>
    <col min="8205" max="8407" width="9.140625" customWidth="1"/>
    <col min="8423" max="8423" width="5.42578125" customWidth="1"/>
    <col min="8424" max="8424" width="20.7109375" customWidth="1"/>
    <col min="8425" max="8425" width="8" bestFit="1" customWidth="1"/>
    <col min="8426" max="8426" width="6.85546875" customWidth="1"/>
    <col min="8427" max="8457" width="2.7109375" customWidth="1"/>
    <col min="8458" max="8458" width="3.42578125" customWidth="1"/>
    <col min="8459" max="8460" width="2.85546875" customWidth="1"/>
    <col min="8461" max="8663" width="9.140625" customWidth="1"/>
    <col min="8679" max="8679" width="5.42578125" customWidth="1"/>
    <col min="8680" max="8680" width="20.7109375" customWidth="1"/>
    <col min="8681" max="8681" width="8" bestFit="1" customWidth="1"/>
    <col min="8682" max="8682" width="6.85546875" customWidth="1"/>
    <col min="8683" max="8713" width="2.7109375" customWidth="1"/>
    <col min="8714" max="8714" width="3.42578125" customWidth="1"/>
    <col min="8715" max="8716" width="2.85546875" customWidth="1"/>
    <col min="8717" max="8919" width="9.140625" customWidth="1"/>
    <col min="8935" max="8935" width="5.42578125" customWidth="1"/>
    <col min="8936" max="8936" width="20.7109375" customWidth="1"/>
    <col min="8937" max="8937" width="8" bestFit="1" customWidth="1"/>
    <col min="8938" max="8938" width="6.85546875" customWidth="1"/>
    <col min="8939" max="8969" width="2.7109375" customWidth="1"/>
    <col min="8970" max="8970" width="3.42578125" customWidth="1"/>
    <col min="8971" max="8972" width="2.85546875" customWidth="1"/>
    <col min="8973" max="9175" width="9.140625" customWidth="1"/>
    <col min="9191" max="9191" width="5.42578125" customWidth="1"/>
    <col min="9192" max="9192" width="20.7109375" customWidth="1"/>
    <col min="9193" max="9193" width="8" bestFit="1" customWidth="1"/>
    <col min="9194" max="9194" width="6.85546875" customWidth="1"/>
    <col min="9195" max="9225" width="2.7109375" customWidth="1"/>
    <col min="9226" max="9226" width="3.42578125" customWidth="1"/>
    <col min="9227" max="9228" width="2.85546875" customWidth="1"/>
    <col min="9229" max="9431" width="9.140625" customWidth="1"/>
    <col min="9447" max="9447" width="5.42578125" customWidth="1"/>
    <col min="9448" max="9448" width="20.7109375" customWidth="1"/>
    <col min="9449" max="9449" width="8" bestFit="1" customWidth="1"/>
    <col min="9450" max="9450" width="6.85546875" customWidth="1"/>
    <col min="9451" max="9481" width="2.7109375" customWidth="1"/>
    <col min="9482" max="9482" width="3.42578125" customWidth="1"/>
    <col min="9483" max="9484" width="2.85546875" customWidth="1"/>
    <col min="9485" max="9687" width="9.140625" customWidth="1"/>
    <col min="9703" max="9703" width="5.42578125" customWidth="1"/>
    <col min="9704" max="9704" width="20.7109375" customWidth="1"/>
    <col min="9705" max="9705" width="8" bestFit="1" customWidth="1"/>
    <col min="9706" max="9706" width="6.85546875" customWidth="1"/>
    <col min="9707" max="9737" width="2.7109375" customWidth="1"/>
    <col min="9738" max="9738" width="3.42578125" customWidth="1"/>
    <col min="9739" max="9740" width="2.85546875" customWidth="1"/>
    <col min="9741" max="9943" width="9.140625" customWidth="1"/>
    <col min="9959" max="9959" width="5.42578125" customWidth="1"/>
    <col min="9960" max="9960" width="20.7109375" customWidth="1"/>
    <col min="9961" max="9961" width="8" bestFit="1" customWidth="1"/>
    <col min="9962" max="9962" width="6.85546875" customWidth="1"/>
    <col min="9963" max="9993" width="2.7109375" customWidth="1"/>
    <col min="9994" max="9994" width="3.42578125" customWidth="1"/>
    <col min="9995" max="9996" width="2.85546875" customWidth="1"/>
    <col min="9997" max="10199" width="9.140625" customWidth="1"/>
    <col min="10215" max="10215" width="5.42578125" customWidth="1"/>
    <col min="10216" max="10216" width="20.7109375" customWidth="1"/>
    <col min="10217" max="10217" width="8" bestFit="1" customWidth="1"/>
    <col min="10218" max="10218" width="6.85546875" customWidth="1"/>
    <col min="10219" max="10249" width="2.7109375" customWidth="1"/>
    <col min="10250" max="10250" width="3.42578125" customWidth="1"/>
    <col min="10251" max="10252" width="2.85546875" customWidth="1"/>
    <col min="10253" max="10455" width="9.140625" customWidth="1"/>
    <col min="10471" max="10471" width="5.42578125" customWidth="1"/>
    <col min="10472" max="10472" width="20.7109375" customWidth="1"/>
    <col min="10473" max="10473" width="8" bestFit="1" customWidth="1"/>
    <col min="10474" max="10474" width="6.85546875" customWidth="1"/>
    <col min="10475" max="10505" width="2.7109375" customWidth="1"/>
    <col min="10506" max="10506" width="3.42578125" customWidth="1"/>
    <col min="10507" max="10508" width="2.85546875" customWidth="1"/>
    <col min="10509" max="10711" width="9.140625" customWidth="1"/>
    <col min="10727" max="10727" width="5.42578125" customWidth="1"/>
    <col min="10728" max="10728" width="20.7109375" customWidth="1"/>
    <col min="10729" max="10729" width="8" bestFit="1" customWidth="1"/>
    <col min="10730" max="10730" width="6.85546875" customWidth="1"/>
    <col min="10731" max="10761" width="2.7109375" customWidth="1"/>
    <col min="10762" max="10762" width="3.42578125" customWidth="1"/>
    <col min="10763" max="10764" width="2.85546875" customWidth="1"/>
    <col min="10765" max="10967" width="9.140625" customWidth="1"/>
    <col min="10983" max="10983" width="5.42578125" customWidth="1"/>
    <col min="10984" max="10984" width="20.7109375" customWidth="1"/>
    <col min="10985" max="10985" width="8" bestFit="1" customWidth="1"/>
    <col min="10986" max="10986" width="6.85546875" customWidth="1"/>
    <col min="10987" max="11017" width="2.7109375" customWidth="1"/>
    <col min="11018" max="11018" width="3.42578125" customWidth="1"/>
    <col min="11019" max="11020" width="2.85546875" customWidth="1"/>
    <col min="11021" max="11223" width="9.140625" customWidth="1"/>
    <col min="11239" max="11239" width="5.42578125" customWidth="1"/>
    <col min="11240" max="11240" width="20.7109375" customWidth="1"/>
    <col min="11241" max="11241" width="8" bestFit="1" customWidth="1"/>
    <col min="11242" max="11242" width="6.85546875" customWidth="1"/>
    <col min="11243" max="11273" width="2.7109375" customWidth="1"/>
    <col min="11274" max="11274" width="3.42578125" customWidth="1"/>
    <col min="11275" max="11276" width="2.85546875" customWidth="1"/>
    <col min="11277" max="11479" width="9.140625" customWidth="1"/>
    <col min="11495" max="11495" width="5.42578125" customWidth="1"/>
    <col min="11496" max="11496" width="20.7109375" customWidth="1"/>
    <col min="11497" max="11497" width="8" bestFit="1" customWidth="1"/>
    <col min="11498" max="11498" width="6.85546875" customWidth="1"/>
    <col min="11499" max="11529" width="2.7109375" customWidth="1"/>
    <col min="11530" max="11530" width="3.42578125" customWidth="1"/>
    <col min="11531" max="11532" width="2.85546875" customWidth="1"/>
    <col min="11533" max="11735" width="9.140625" customWidth="1"/>
    <col min="11751" max="11751" width="5.42578125" customWidth="1"/>
    <col min="11752" max="11752" width="20.7109375" customWidth="1"/>
    <col min="11753" max="11753" width="8" bestFit="1" customWidth="1"/>
    <col min="11754" max="11754" width="6.85546875" customWidth="1"/>
    <col min="11755" max="11785" width="2.7109375" customWidth="1"/>
    <col min="11786" max="11786" width="3.42578125" customWidth="1"/>
    <col min="11787" max="11788" width="2.85546875" customWidth="1"/>
    <col min="11789" max="11991" width="9.140625" customWidth="1"/>
    <col min="12007" max="12007" width="5.42578125" customWidth="1"/>
    <col min="12008" max="12008" width="20.7109375" customWidth="1"/>
    <col min="12009" max="12009" width="8" bestFit="1" customWidth="1"/>
    <col min="12010" max="12010" width="6.85546875" customWidth="1"/>
    <col min="12011" max="12041" width="2.7109375" customWidth="1"/>
    <col min="12042" max="12042" width="3.42578125" customWidth="1"/>
    <col min="12043" max="12044" width="2.85546875" customWidth="1"/>
    <col min="12045" max="12247" width="9.140625" customWidth="1"/>
    <col min="12263" max="12263" width="5.42578125" customWidth="1"/>
    <col min="12264" max="12264" width="20.7109375" customWidth="1"/>
    <col min="12265" max="12265" width="8" bestFit="1" customWidth="1"/>
    <col min="12266" max="12266" width="6.85546875" customWidth="1"/>
    <col min="12267" max="12297" width="2.7109375" customWidth="1"/>
    <col min="12298" max="12298" width="3.42578125" customWidth="1"/>
    <col min="12299" max="12300" width="2.85546875" customWidth="1"/>
    <col min="12301" max="12503" width="9.140625" customWidth="1"/>
    <col min="12519" max="12519" width="5.42578125" customWidth="1"/>
    <col min="12520" max="12520" width="20.7109375" customWidth="1"/>
    <col min="12521" max="12521" width="8" bestFit="1" customWidth="1"/>
    <col min="12522" max="12522" width="6.85546875" customWidth="1"/>
    <col min="12523" max="12553" width="2.7109375" customWidth="1"/>
    <col min="12554" max="12554" width="3.42578125" customWidth="1"/>
    <col min="12555" max="12556" width="2.85546875" customWidth="1"/>
    <col min="12557" max="12759" width="9.140625" customWidth="1"/>
    <col min="12775" max="12775" width="5.42578125" customWidth="1"/>
    <col min="12776" max="12776" width="20.7109375" customWidth="1"/>
    <col min="12777" max="12777" width="8" bestFit="1" customWidth="1"/>
    <col min="12778" max="12778" width="6.85546875" customWidth="1"/>
    <col min="12779" max="12809" width="2.7109375" customWidth="1"/>
    <col min="12810" max="12810" width="3.42578125" customWidth="1"/>
    <col min="12811" max="12812" width="2.85546875" customWidth="1"/>
    <col min="12813" max="13015" width="9.140625" customWidth="1"/>
    <col min="13031" max="13031" width="5.42578125" customWidth="1"/>
    <col min="13032" max="13032" width="20.7109375" customWidth="1"/>
    <col min="13033" max="13033" width="8" bestFit="1" customWidth="1"/>
    <col min="13034" max="13034" width="6.85546875" customWidth="1"/>
    <col min="13035" max="13065" width="2.7109375" customWidth="1"/>
    <col min="13066" max="13066" width="3.42578125" customWidth="1"/>
    <col min="13067" max="13068" width="2.85546875" customWidth="1"/>
    <col min="13069" max="13271" width="9.140625" customWidth="1"/>
    <col min="13287" max="13287" width="5.42578125" customWidth="1"/>
    <col min="13288" max="13288" width="20.7109375" customWidth="1"/>
    <col min="13289" max="13289" width="8" bestFit="1" customWidth="1"/>
    <col min="13290" max="13290" width="6.85546875" customWidth="1"/>
    <col min="13291" max="13321" width="2.7109375" customWidth="1"/>
    <col min="13322" max="13322" width="3.42578125" customWidth="1"/>
    <col min="13323" max="13324" width="2.85546875" customWidth="1"/>
    <col min="13325" max="13527" width="9.140625" customWidth="1"/>
    <col min="13543" max="13543" width="5.42578125" customWidth="1"/>
    <col min="13544" max="13544" width="20.7109375" customWidth="1"/>
    <col min="13545" max="13545" width="8" bestFit="1" customWidth="1"/>
    <col min="13546" max="13546" width="6.85546875" customWidth="1"/>
    <col min="13547" max="13577" width="2.7109375" customWidth="1"/>
    <col min="13578" max="13578" width="3.42578125" customWidth="1"/>
    <col min="13579" max="13580" width="2.85546875" customWidth="1"/>
    <col min="13581" max="13783" width="9.140625" customWidth="1"/>
    <col min="13799" max="13799" width="5.42578125" customWidth="1"/>
    <col min="13800" max="13800" width="20.7109375" customWidth="1"/>
    <col min="13801" max="13801" width="8" bestFit="1" customWidth="1"/>
    <col min="13802" max="13802" width="6.85546875" customWidth="1"/>
    <col min="13803" max="13833" width="2.7109375" customWidth="1"/>
    <col min="13834" max="13834" width="3.42578125" customWidth="1"/>
    <col min="13835" max="13836" width="2.85546875" customWidth="1"/>
    <col min="13837" max="14039" width="9.140625" customWidth="1"/>
    <col min="14055" max="14055" width="5.42578125" customWidth="1"/>
    <col min="14056" max="14056" width="20.7109375" customWidth="1"/>
    <col min="14057" max="14057" width="8" bestFit="1" customWidth="1"/>
    <col min="14058" max="14058" width="6.85546875" customWidth="1"/>
    <col min="14059" max="14089" width="2.7109375" customWidth="1"/>
    <col min="14090" max="14090" width="3.42578125" customWidth="1"/>
    <col min="14091" max="14092" width="2.85546875" customWidth="1"/>
    <col min="14093" max="14295" width="9.140625" customWidth="1"/>
    <col min="14311" max="14311" width="5.42578125" customWidth="1"/>
    <col min="14312" max="14312" width="20.7109375" customWidth="1"/>
    <col min="14313" max="14313" width="8" bestFit="1" customWidth="1"/>
    <col min="14314" max="14314" width="6.85546875" customWidth="1"/>
    <col min="14315" max="14345" width="2.7109375" customWidth="1"/>
    <col min="14346" max="14346" width="3.42578125" customWidth="1"/>
    <col min="14347" max="14348" width="2.85546875" customWidth="1"/>
    <col min="14349" max="14551" width="9.140625" customWidth="1"/>
    <col min="14567" max="14567" width="5.42578125" customWidth="1"/>
    <col min="14568" max="14568" width="20.7109375" customWidth="1"/>
    <col min="14569" max="14569" width="8" bestFit="1" customWidth="1"/>
    <col min="14570" max="14570" width="6.85546875" customWidth="1"/>
    <col min="14571" max="14601" width="2.7109375" customWidth="1"/>
    <col min="14602" max="14602" width="3.42578125" customWidth="1"/>
    <col min="14603" max="14604" width="2.85546875" customWidth="1"/>
    <col min="14605" max="14807" width="9.140625" customWidth="1"/>
    <col min="14823" max="14823" width="5.42578125" customWidth="1"/>
    <col min="14824" max="14824" width="20.7109375" customWidth="1"/>
    <col min="14825" max="14825" width="8" bestFit="1" customWidth="1"/>
    <col min="14826" max="14826" width="6.85546875" customWidth="1"/>
    <col min="14827" max="14857" width="2.7109375" customWidth="1"/>
    <col min="14858" max="14858" width="3.42578125" customWidth="1"/>
    <col min="14859" max="14860" width="2.85546875" customWidth="1"/>
    <col min="14861" max="15063" width="9.140625" customWidth="1"/>
    <col min="15079" max="15079" width="5.42578125" customWidth="1"/>
    <col min="15080" max="15080" width="20.7109375" customWidth="1"/>
    <col min="15081" max="15081" width="8" bestFit="1" customWidth="1"/>
    <col min="15082" max="15082" width="6.85546875" customWidth="1"/>
    <col min="15083" max="15113" width="2.7109375" customWidth="1"/>
    <col min="15114" max="15114" width="3.42578125" customWidth="1"/>
    <col min="15115" max="15116" width="2.85546875" customWidth="1"/>
    <col min="15117" max="15319" width="9.140625" customWidth="1"/>
    <col min="15335" max="15335" width="5.42578125" customWidth="1"/>
    <col min="15336" max="15336" width="20.7109375" customWidth="1"/>
    <col min="15337" max="15337" width="8" bestFit="1" customWidth="1"/>
    <col min="15338" max="15338" width="6.85546875" customWidth="1"/>
    <col min="15339" max="15369" width="2.7109375" customWidth="1"/>
    <col min="15370" max="15370" width="3.42578125" customWidth="1"/>
    <col min="15371" max="15372" width="2.85546875" customWidth="1"/>
    <col min="15373" max="15575" width="9.140625" customWidth="1"/>
    <col min="15591" max="15591" width="5.42578125" customWidth="1"/>
    <col min="15592" max="15592" width="20.7109375" customWidth="1"/>
    <col min="15593" max="15593" width="8" bestFit="1" customWidth="1"/>
    <col min="15594" max="15594" width="6.85546875" customWidth="1"/>
    <col min="15595" max="15625" width="2.7109375" customWidth="1"/>
    <col min="15626" max="15626" width="3.42578125" customWidth="1"/>
    <col min="15627" max="15628" width="2.85546875" customWidth="1"/>
    <col min="15629" max="15831" width="9.140625" customWidth="1"/>
    <col min="15847" max="15847" width="5.42578125" customWidth="1"/>
    <col min="15848" max="15848" width="20.7109375" customWidth="1"/>
    <col min="15849" max="15849" width="8" bestFit="1" customWidth="1"/>
    <col min="15850" max="15850" width="6.85546875" customWidth="1"/>
    <col min="15851" max="15881" width="2.7109375" customWidth="1"/>
    <col min="15882" max="15882" width="3.42578125" customWidth="1"/>
    <col min="15883" max="15884" width="2.85546875" customWidth="1"/>
    <col min="15885" max="16087" width="9.140625" customWidth="1"/>
    <col min="16103" max="16103" width="5.42578125" customWidth="1"/>
    <col min="16104" max="16104" width="20.7109375" customWidth="1"/>
    <col min="16105" max="16105" width="8" bestFit="1" customWidth="1"/>
    <col min="16106" max="16106" width="6.85546875" customWidth="1"/>
    <col min="16107" max="16137" width="2.7109375" customWidth="1"/>
    <col min="16138" max="16138" width="3.42578125" customWidth="1"/>
    <col min="16139" max="16140" width="2.85546875" customWidth="1"/>
    <col min="16141" max="16343" width="9.140625" customWidth="1"/>
  </cols>
  <sheetData>
    <row r="1" spans="1:214" s="38" customFormat="1" ht="21" customHeight="1">
      <c r="A1" s="391" t="s">
        <v>479</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3"/>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row>
    <row r="2" spans="1:214" s="39" customFormat="1" ht="21" customHeight="1">
      <c r="A2" s="394" t="s">
        <v>71</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6"/>
    </row>
    <row r="3" spans="1:214" s="39" customFormat="1" ht="21" customHeight="1">
      <c r="A3" s="397" t="s">
        <v>294</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9"/>
    </row>
    <row r="4" spans="1:214" s="6" customFormat="1" ht="20.25" customHeight="1">
      <c r="A4" s="199" t="s">
        <v>0</v>
      </c>
      <c r="B4" s="58" t="s">
        <v>1</v>
      </c>
      <c r="C4" s="58" t="s">
        <v>74</v>
      </c>
      <c r="D4" s="339" t="s">
        <v>4</v>
      </c>
      <c r="E4" s="30">
        <v>1</v>
      </c>
      <c r="F4" s="30">
        <v>2</v>
      </c>
      <c r="G4" s="30">
        <v>3</v>
      </c>
      <c r="H4" s="30">
        <v>4</v>
      </c>
      <c r="I4" s="30">
        <v>5</v>
      </c>
      <c r="J4" s="30">
        <v>6</v>
      </c>
      <c r="K4" s="30">
        <v>7</v>
      </c>
      <c r="L4" s="30">
        <v>8</v>
      </c>
      <c r="M4" s="30">
        <v>9</v>
      </c>
      <c r="N4" s="30">
        <v>10</v>
      </c>
      <c r="O4" s="30">
        <v>11</v>
      </c>
      <c r="P4" s="30">
        <v>12</v>
      </c>
      <c r="Q4" s="30">
        <v>13</v>
      </c>
      <c r="R4" s="30">
        <v>14</v>
      </c>
      <c r="S4" s="30">
        <v>15</v>
      </c>
      <c r="T4" s="30">
        <v>16</v>
      </c>
      <c r="U4" s="30">
        <v>17</v>
      </c>
      <c r="V4" s="30">
        <v>18</v>
      </c>
      <c r="W4" s="30">
        <v>19</v>
      </c>
      <c r="X4" s="30">
        <v>20</v>
      </c>
      <c r="Y4" s="30">
        <v>21</v>
      </c>
      <c r="Z4" s="30">
        <v>22</v>
      </c>
      <c r="AA4" s="30">
        <v>23</v>
      </c>
      <c r="AB4" s="30">
        <v>24</v>
      </c>
      <c r="AC4" s="30">
        <v>25</v>
      </c>
      <c r="AD4" s="30">
        <v>26</v>
      </c>
      <c r="AE4" s="30">
        <v>27</v>
      </c>
      <c r="AF4" s="30">
        <v>28</v>
      </c>
      <c r="AG4" s="30">
        <v>29</v>
      </c>
      <c r="AH4" s="30">
        <v>30</v>
      </c>
      <c r="AI4" s="326" t="s">
        <v>5</v>
      </c>
      <c r="AJ4" s="321" t="s">
        <v>6</v>
      </c>
      <c r="AK4" s="321" t="s">
        <v>7</v>
      </c>
    </row>
    <row r="5" spans="1:214" s="6" customFormat="1" ht="20.25" customHeight="1">
      <c r="A5" s="199"/>
      <c r="B5" s="58" t="s">
        <v>75</v>
      </c>
      <c r="C5" s="58" t="s">
        <v>9</v>
      </c>
      <c r="D5" s="340"/>
      <c r="E5" s="30" t="s">
        <v>10</v>
      </c>
      <c r="F5" s="30" t="s">
        <v>11</v>
      </c>
      <c r="G5" s="30" t="s">
        <v>12</v>
      </c>
      <c r="H5" s="30" t="s">
        <v>13</v>
      </c>
      <c r="I5" s="30" t="s">
        <v>14</v>
      </c>
      <c r="J5" s="30" t="s">
        <v>15</v>
      </c>
      <c r="K5" s="30" t="s">
        <v>16</v>
      </c>
      <c r="L5" s="30" t="s">
        <v>10</v>
      </c>
      <c r="M5" s="30" t="s">
        <v>11</v>
      </c>
      <c r="N5" s="30" t="s">
        <v>12</v>
      </c>
      <c r="O5" s="30" t="s">
        <v>13</v>
      </c>
      <c r="P5" s="30" t="s">
        <v>14</v>
      </c>
      <c r="Q5" s="30" t="s">
        <v>15</v>
      </c>
      <c r="R5" s="30" t="s">
        <v>16</v>
      </c>
      <c r="S5" s="30" t="s">
        <v>10</v>
      </c>
      <c r="T5" s="30" t="s">
        <v>11</v>
      </c>
      <c r="U5" s="30" t="s">
        <v>12</v>
      </c>
      <c r="V5" s="30" t="s">
        <v>13</v>
      </c>
      <c r="W5" s="30" t="s">
        <v>14</v>
      </c>
      <c r="X5" s="30" t="s">
        <v>15</v>
      </c>
      <c r="Y5" s="30" t="s">
        <v>16</v>
      </c>
      <c r="Z5" s="30" t="s">
        <v>10</v>
      </c>
      <c r="AA5" s="30" t="s">
        <v>11</v>
      </c>
      <c r="AB5" s="30" t="s">
        <v>12</v>
      </c>
      <c r="AC5" s="30" t="s">
        <v>13</v>
      </c>
      <c r="AD5" s="30" t="s">
        <v>14</v>
      </c>
      <c r="AE5" s="30" t="s">
        <v>15</v>
      </c>
      <c r="AF5" s="30" t="s">
        <v>16</v>
      </c>
      <c r="AG5" s="30" t="s">
        <v>10</v>
      </c>
      <c r="AH5" s="30" t="s">
        <v>11</v>
      </c>
      <c r="AI5" s="327"/>
      <c r="AJ5" s="322"/>
      <c r="AK5" s="322"/>
    </row>
    <row r="6" spans="1:214" s="6" customFormat="1" ht="20.25" customHeight="1">
      <c r="A6" s="200" t="s">
        <v>295</v>
      </c>
      <c r="B6" s="201" t="s">
        <v>296</v>
      </c>
      <c r="C6" s="200">
        <v>328016</v>
      </c>
      <c r="D6" s="202" t="s">
        <v>297</v>
      </c>
      <c r="E6" s="33" t="s">
        <v>19</v>
      </c>
      <c r="F6" s="33"/>
      <c r="G6" s="51"/>
      <c r="H6" s="33" t="s">
        <v>19</v>
      </c>
      <c r="I6" s="52"/>
      <c r="J6" s="52"/>
      <c r="K6" s="33" t="s">
        <v>19</v>
      </c>
      <c r="L6" s="33"/>
      <c r="M6" s="33"/>
      <c r="N6" s="33" t="s">
        <v>19</v>
      </c>
      <c r="O6" s="52"/>
      <c r="P6" s="52"/>
      <c r="Q6" s="52" t="s">
        <v>19</v>
      </c>
      <c r="R6" s="315" t="s">
        <v>298</v>
      </c>
      <c r="S6" s="316"/>
      <c r="T6" s="316"/>
      <c r="U6" s="316"/>
      <c r="V6" s="316"/>
      <c r="W6" s="316"/>
      <c r="X6" s="316"/>
      <c r="Y6" s="316"/>
      <c r="Z6" s="316"/>
      <c r="AA6" s="316"/>
      <c r="AB6" s="316"/>
      <c r="AC6" s="316"/>
      <c r="AD6" s="316"/>
      <c r="AE6" s="316"/>
      <c r="AF6" s="316"/>
      <c r="AG6" s="316"/>
      <c r="AH6" s="323"/>
      <c r="AI6" s="197">
        <v>120</v>
      </c>
      <c r="AJ6" s="198">
        <v>60</v>
      </c>
      <c r="AK6" s="198">
        <v>-60</v>
      </c>
    </row>
    <row r="7" spans="1:214" s="6" customFormat="1" ht="20.25" customHeight="1">
      <c r="A7" s="200" t="s">
        <v>299</v>
      </c>
      <c r="B7" s="201" t="s">
        <v>300</v>
      </c>
      <c r="C7" s="200" t="s">
        <v>301</v>
      </c>
      <c r="D7" s="202" t="s">
        <v>297</v>
      </c>
      <c r="E7" s="33" t="s">
        <v>19</v>
      </c>
      <c r="F7" s="33"/>
      <c r="G7" s="52"/>
      <c r="H7" s="33" t="s">
        <v>19</v>
      </c>
      <c r="I7" s="52"/>
      <c r="J7" s="52"/>
      <c r="K7" s="33" t="s">
        <v>19</v>
      </c>
      <c r="L7" s="33"/>
      <c r="M7" s="33"/>
      <c r="N7" s="33" t="s">
        <v>19</v>
      </c>
      <c r="O7" s="52"/>
      <c r="P7" s="52"/>
      <c r="Q7" s="52" t="s">
        <v>19</v>
      </c>
      <c r="R7" s="33"/>
      <c r="S7" s="33"/>
      <c r="T7" s="33" t="s">
        <v>19</v>
      </c>
      <c r="U7" s="33"/>
      <c r="V7" s="33"/>
      <c r="W7" s="52" t="s">
        <v>19</v>
      </c>
      <c r="X7" s="52"/>
      <c r="Y7" s="33"/>
      <c r="Z7" s="33" t="s">
        <v>19</v>
      </c>
      <c r="AA7" s="33"/>
      <c r="AB7" s="33"/>
      <c r="AC7" s="33" t="s">
        <v>19</v>
      </c>
      <c r="AD7" s="52"/>
      <c r="AE7" s="52"/>
      <c r="AF7" s="33" t="s">
        <v>19</v>
      </c>
      <c r="AG7" s="33"/>
      <c r="AH7" s="33"/>
      <c r="AI7" s="197">
        <v>24</v>
      </c>
      <c r="AJ7" s="198">
        <v>120</v>
      </c>
      <c r="AK7" s="198">
        <v>96</v>
      </c>
    </row>
    <row r="8" spans="1:214" s="6" customFormat="1" ht="20.25" customHeight="1">
      <c r="A8" s="200" t="s">
        <v>302</v>
      </c>
      <c r="B8" s="201" t="s">
        <v>303</v>
      </c>
      <c r="C8" s="200" t="s">
        <v>304</v>
      </c>
      <c r="D8" s="202" t="s">
        <v>297</v>
      </c>
      <c r="E8" s="33" t="s">
        <v>19</v>
      </c>
      <c r="F8" s="33"/>
      <c r="G8" s="52"/>
      <c r="H8" s="33" t="s">
        <v>19</v>
      </c>
      <c r="I8" s="52"/>
      <c r="J8" s="51"/>
      <c r="K8" s="33" t="s">
        <v>19</v>
      </c>
      <c r="L8" s="33"/>
      <c r="M8" s="33"/>
      <c r="N8" s="33" t="s">
        <v>19</v>
      </c>
      <c r="O8" s="52"/>
      <c r="P8" s="52"/>
      <c r="Q8" s="52" t="s">
        <v>19</v>
      </c>
      <c r="R8" s="33"/>
      <c r="S8" s="33"/>
      <c r="T8" s="33" t="s">
        <v>19</v>
      </c>
      <c r="U8" s="33"/>
      <c r="V8" s="33"/>
      <c r="W8" s="52" t="s">
        <v>19</v>
      </c>
      <c r="X8" s="52"/>
      <c r="Y8" s="33"/>
      <c r="Z8" s="33" t="s">
        <v>19</v>
      </c>
      <c r="AA8" s="33"/>
      <c r="AB8" s="33"/>
      <c r="AC8" s="33" t="s">
        <v>19</v>
      </c>
      <c r="AD8" s="52"/>
      <c r="AE8" s="52"/>
      <c r="AF8" s="33" t="s">
        <v>19</v>
      </c>
      <c r="AG8" s="33"/>
      <c r="AH8" s="33"/>
      <c r="AI8" s="197">
        <v>120</v>
      </c>
      <c r="AJ8" s="198">
        <v>120</v>
      </c>
      <c r="AK8" s="198">
        <v>0</v>
      </c>
    </row>
    <row r="9" spans="1:214" s="6" customFormat="1" ht="20.25" customHeight="1">
      <c r="A9" s="200" t="s">
        <v>305</v>
      </c>
      <c r="B9" s="201" t="s">
        <v>306</v>
      </c>
      <c r="C9" s="200" t="s">
        <v>307</v>
      </c>
      <c r="D9" s="202" t="s">
        <v>297</v>
      </c>
      <c r="E9" s="33" t="s">
        <v>19</v>
      </c>
      <c r="F9" s="33"/>
      <c r="G9" s="52"/>
      <c r="H9" s="33" t="s">
        <v>19</v>
      </c>
      <c r="I9" s="52"/>
      <c r="J9" s="52"/>
      <c r="K9" s="33" t="s">
        <v>19</v>
      </c>
      <c r="L9" s="33"/>
      <c r="M9" s="33"/>
      <c r="N9" s="33" t="s">
        <v>19</v>
      </c>
      <c r="O9" s="52"/>
      <c r="P9" s="52"/>
      <c r="Q9" s="52" t="s">
        <v>19</v>
      </c>
      <c r="R9" s="33"/>
      <c r="S9" s="33"/>
      <c r="T9" s="33" t="s">
        <v>19</v>
      </c>
      <c r="U9" s="33"/>
      <c r="V9" s="33"/>
      <c r="W9" s="52" t="s">
        <v>19</v>
      </c>
      <c r="X9" s="52"/>
      <c r="Y9" s="33"/>
      <c r="Z9" s="33" t="s">
        <v>19</v>
      </c>
      <c r="AA9" s="33"/>
      <c r="AB9" s="33"/>
      <c r="AC9" s="33" t="s">
        <v>19</v>
      </c>
      <c r="AD9" s="52"/>
      <c r="AE9" s="52"/>
      <c r="AF9" s="33" t="s">
        <v>19</v>
      </c>
      <c r="AG9" s="33"/>
      <c r="AH9" s="33"/>
      <c r="AI9" s="197">
        <v>120</v>
      </c>
      <c r="AJ9" s="198">
        <v>120</v>
      </c>
      <c r="AK9" s="198">
        <v>0</v>
      </c>
    </row>
    <row r="10" spans="1:214" s="6" customFormat="1" ht="20.25" customHeight="1">
      <c r="A10" s="200" t="s">
        <v>308</v>
      </c>
      <c r="B10" s="201" t="s">
        <v>106</v>
      </c>
      <c r="C10" s="200">
        <v>468118</v>
      </c>
      <c r="D10" s="202" t="s">
        <v>297</v>
      </c>
      <c r="E10" s="33" t="s">
        <v>19</v>
      </c>
      <c r="F10" s="33"/>
      <c r="G10" s="52"/>
      <c r="H10" s="33" t="s">
        <v>19</v>
      </c>
      <c r="I10" s="52"/>
      <c r="J10" s="52"/>
      <c r="K10" s="33" t="s">
        <v>19</v>
      </c>
      <c r="L10" s="33"/>
      <c r="M10" s="33"/>
      <c r="N10" s="33" t="s">
        <v>19</v>
      </c>
      <c r="O10" s="52"/>
      <c r="P10" s="52"/>
      <c r="Q10" s="52" t="s">
        <v>19</v>
      </c>
      <c r="R10" s="33"/>
      <c r="S10" s="33"/>
      <c r="T10" s="33" t="s">
        <v>19</v>
      </c>
      <c r="U10" s="33"/>
      <c r="V10" s="33"/>
      <c r="W10" s="52" t="s">
        <v>19</v>
      </c>
      <c r="X10" s="52"/>
      <c r="Y10" s="33"/>
      <c r="Z10" s="33" t="s">
        <v>19</v>
      </c>
      <c r="AA10" s="33"/>
      <c r="AB10" s="33"/>
      <c r="AC10" s="33" t="s">
        <v>19</v>
      </c>
      <c r="AD10" s="52"/>
      <c r="AE10" s="52"/>
      <c r="AF10" s="33" t="s">
        <v>19</v>
      </c>
      <c r="AG10" s="33"/>
      <c r="AH10" s="33"/>
      <c r="AI10" s="197">
        <v>120</v>
      </c>
      <c r="AJ10" s="198">
        <v>120</v>
      </c>
      <c r="AK10" s="198">
        <v>0</v>
      </c>
    </row>
    <row r="11" spans="1:214" s="6" customFormat="1" ht="20.25" customHeight="1">
      <c r="A11" s="200" t="s">
        <v>309</v>
      </c>
      <c r="B11" s="201" t="s">
        <v>310</v>
      </c>
      <c r="C11" s="200">
        <v>152587</v>
      </c>
      <c r="D11" s="202" t="s">
        <v>297</v>
      </c>
      <c r="E11" s="33" t="s">
        <v>19</v>
      </c>
      <c r="F11" s="33"/>
      <c r="G11" s="52"/>
      <c r="H11" s="33" t="s">
        <v>19</v>
      </c>
      <c r="I11" s="52"/>
      <c r="J11" s="52"/>
      <c r="K11" s="33" t="s">
        <v>19</v>
      </c>
      <c r="L11" s="33"/>
      <c r="M11" s="33"/>
      <c r="N11" s="33" t="s">
        <v>19</v>
      </c>
      <c r="O11" s="52"/>
      <c r="P11" s="52"/>
      <c r="Q11" s="52" t="s">
        <v>19</v>
      </c>
      <c r="R11" s="33"/>
      <c r="S11" s="33"/>
      <c r="T11" s="33" t="s">
        <v>19</v>
      </c>
      <c r="U11" s="33"/>
      <c r="V11" s="33"/>
      <c r="W11" s="52" t="s">
        <v>19</v>
      </c>
      <c r="X11" s="52"/>
      <c r="Y11" s="33"/>
      <c r="Z11" s="33" t="s">
        <v>19</v>
      </c>
      <c r="AA11" s="33"/>
      <c r="AB11" s="33"/>
      <c r="AC11" s="33" t="s">
        <v>19</v>
      </c>
      <c r="AD11" s="52"/>
      <c r="AE11" s="52"/>
      <c r="AF11" s="33" t="s">
        <v>19</v>
      </c>
      <c r="AG11" s="33"/>
      <c r="AH11" s="33"/>
      <c r="AI11" s="197">
        <v>120</v>
      </c>
      <c r="AJ11" s="198">
        <v>120</v>
      </c>
      <c r="AK11" s="198">
        <v>0</v>
      </c>
    </row>
    <row r="12" spans="1:214" s="6" customFormat="1" ht="20.25" customHeight="1">
      <c r="A12" s="200" t="s">
        <v>311</v>
      </c>
      <c r="B12" s="201" t="s">
        <v>312</v>
      </c>
      <c r="C12" s="200">
        <v>596143</v>
      </c>
      <c r="D12" s="202" t="s">
        <v>297</v>
      </c>
      <c r="E12" s="33" t="s">
        <v>313</v>
      </c>
      <c r="F12" s="33" t="s">
        <v>313</v>
      </c>
      <c r="G12" s="52" t="s">
        <v>18</v>
      </c>
      <c r="H12" s="33"/>
      <c r="I12" s="52"/>
      <c r="J12" s="52"/>
      <c r="K12" s="33" t="s">
        <v>313</v>
      </c>
      <c r="L12" s="33" t="s">
        <v>313</v>
      </c>
      <c r="M12" s="33" t="s">
        <v>313</v>
      </c>
      <c r="N12" s="33" t="s">
        <v>18</v>
      </c>
      <c r="O12" s="52"/>
      <c r="P12" s="52"/>
      <c r="Q12" s="52" t="s">
        <v>19</v>
      </c>
      <c r="R12" s="33"/>
      <c r="S12" s="33" t="s">
        <v>313</v>
      </c>
      <c r="T12" s="33" t="s">
        <v>18</v>
      </c>
      <c r="U12" s="33" t="s">
        <v>18</v>
      </c>
      <c r="V12" s="33"/>
      <c r="W12" s="52" t="s">
        <v>19</v>
      </c>
      <c r="X12" s="52"/>
      <c r="Y12" s="33" t="s">
        <v>18</v>
      </c>
      <c r="Z12" s="33" t="s">
        <v>313</v>
      </c>
      <c r="AA12" s="33" t="s">
        <v>18</v>
      </c>
      <c r="AB12" s="33" t="s">
        <v>18</v>
      </c>
      <c r="AC12" s="33"/>
      <c r="AD12" s="52"/>
      <c r="AE12" s="52"/>
      <c r="AF12" s="33" t="s">
        <v>18</v>
      </c>
      <c r="AG12" s="33" t="s">
        <v>313</v>
      </c>
      <c r="AH12" s="33"/>
      <c r="AI12" s="197">
        <v>120</v>
      </c>
      <c r="AJ12" s="198">
        <v>72</v>
      </c>
      <c r="AK12" s="198">
        <v>-48</v>
      </c>
    </row>
    <row r="13" spans="1:214" s="6" customFormat="1" ht="20.25" customHeight="1">
      <c r="A13" s="200" t="s">
        <v>314</v>
      </c>
      <c r="B13" s="201" t="s">
        <v>315</v>
      </c>
      <c r="C13" s="200" t="s">
        <v>316</v>
      </c>
      <c r="D13" s="202" t="s">
        <v>297</v>
      </c>
      <c r="E13" s="33" t="s">
        <v>19</v>
      </c>
      <c r="F13" s="33"/>
      <c r="G13" s="52"/>
      <c r="H13" s="33" t="s">
        <v>19</v>
      </c>
      <c r="I13" s="52"/>
      <c r="J13" s="52"/>
      <c r="K13" s="33" t="s">
        <v>19</v>
      </c>
      <c r="L13" s="33"/>
      <c r="M13" s="33"/>
      <c r="N13" s="33" t="s">
        <v>19</v>
      </c>
      <c r="O13" s="52"/>
      <c r="P13" s="51"/>
      <c r="Q13" s="52" t="s">
        <v>19</v>
      </c>
      <c r="R13" s="33"/>
      <c r="S13" s="33"/>
      <c r="T13" s="33" t="s">
        <v>19</v>
      </c>
      <c r="U13" s="33"/>
      <c r="V13" s="33"/>
      <c r="W13" s="52" t="s">
        <v>19</v>
      </c>
      <c r="X13" s="52"/>
      <c r="Y13" s="33"/>
      <c r="Z13" s="33" t="s">
        <v>19</v>
      </c>
      <c r="AA13" s="33"/>
      <c r="AB13" s="33"/>
      <c r="AC13" s="33" t="s">
        <v>19</v>
      </c>
      <c r="AD13" s="52"/>
      <c r="AE13" s="52"/>
      <c r="AF13" s="33" t="s">
        <v>19</v>
      </c>
      <c r="AG13" s="33"/>
      <c r="AH13" s="33"/>
      <c r="AI13" s="197">
        <v>120</v>
      </c>
      <c r="AJ13" s="198">
        <v>120</v>
      </c>
      <c r="AK13" s="198">
        <v>0</v>
      </c>
    </row>
    <row r="14" spans="1:214" s="6" customFormat="1" ht="20.25" customHeight="1">
      <c r="A14" s="200" t="s">
        <v>317</v>
      </c>
      <c r="B14" s="201" t="s">
        <v>318</v>
      </c>
      <c r="C14" s="200" t="s">
        <v>319</v>
      </c>
      <c r="D14" s="202" t="s">
        <v>297</v>
      </c>
      <c r="E14" s="315" t="s">
        <v>320</v>
      </c>
      <c r="F14" s="316"/>
      <c r="G14" s="316"/>
      <c r="H14" s="316"/>
      <c r="I14" s="323"/>
      <c r="J14" s="52"/>
      <c r="K14" s="33" t="s">
        <v>19</v>
      </c>
      <c r="L14" s="33"/>
      <c r="M14" s="33"/>
      <c r="N14" s="33" t="s">
        <v>19</v>
      </c>
      <c r="O14" s="52"/>
      <c r="P14" s="52"/>
      <c r="Q14" s="52" t="s">
        <v>19</v>
      </c>
      <c r="R14" s="33"/>
      <c r="S14" s="33"/>
      <c r="T14" s="33" t="s">
        <v>19</v>
      </c>
      <c r="U14" s="33"/>
      <c r="V14" s="33"/>
      <c r="W14" s="52" t="s">
        <v>19</v>
      </c>
      <c r="X14" s="52"/>
      <c r="Y14" s="33"/>
      <c r="Z14" s="33" t="s">
        <v>19</v>
      </c>
      <c r="AA14" s="33"/>
      <c r="AB14" s="33"/>
      <c r="AC14" s="33" t="s">
        <v>19</v>
      </c>
      <c r="AD14" s="52"/>
      <c r="AE14" s="52"/>
      <c r="AF14" s="33" t="s">
        <v>19</v>
      </c>
      <c r="AG14" s="33"/>
      <c r="AH14" s="33"/>
      <c r="AI14" s="197">
        <v>120</v>
      </c>
      <c r="AJ14" s="198">
        <v>96</v>
      </c>
      <c r="AK14" s="198">
        <v>-24</v>
      </c>
    </row>
    <row r="15" spans="1:214" s="6" customFormat="1" ht="20.25" customHeight="1">
      <c r="A15" s="200" t="s">
        <v>321</v>
      </c>
      <c r="B15" s="201" t="s">
        <v>322</v>
      </c>
      <c r="C15" s="200">
        <v>645401</v>
      </c>
      <c r="D15" s="202" t="s">
        <v>297</v>
      </c>
      <c r="E15" s="33" t="s">
        <v>19</v>
      </c>
      <c r="F15" s="33"/>
      <c r="G15" s="52"/>
      <c r="H15" s="33" t="s">
        <v>19</v>
      </c>
      <c r="I15" s="52"/>
      <c r="J15" s="52"/>
      <c r="K15" s="33" t="s">
        <v>19</v>
      </c>
      <c r="L15" s="33"/>
      <c r="M15" s="33"/>
      <c r="N15" s="33" t="s">
        <v>19</v>
      </c>
      <c r="O15" s="52"/>
      <c r="P15" s="52"/>
      <c r="Q15" s="52" t="s">
        <v>19</v>
      </c>
      <c r="R15" s="33"/>
      <c r="S15" s="33"/>
      <c r="T15" s="33" t="s">
        <v>19</v>
      </c>
      <c r="U15" s="33"/>
      <c r="V15" s="56"/>
      <c r="W15" s="52" t="s">
        <v>19</v>
      </c>
      <c r="X15" s="52"/>
      <c r="Y15" s="33"/>
      <c r="Z15" s="33" t="s">
        <v>19</v>
      </c>
      <c r="AA15" s="33"/>
      <c r="AB15" s="33"/>
      <c r="AC15" s="33" t="s">
        <v>19</v>
      </c>
      <c r="AD15" s="52"/>
      <c r="AE15" s="52"/>
      <c r="AF15" s="33" t="s">
        <v>19</v>
      </c>
      <c r="AG15" s="33"/>
      <c r="AH15" s="33"/>
      <c r="AI15" s="197">
        <v>120</v>
      </c>
      <c r="AJ15" s="198">
        <v>120</v>
      </c>
      <c r="AK15" s="198">
        <v>0</v>
      </c>
    </row>
    <row r="16" spans="1:214" s="6" customFormat="1" ht="20.25" customHeight="1">
      <c r="A16" s="200" t="s">
        <v>323</v>
      </c>
      <c r="B16" s="201" t="s">
        <v>324</v>
      </c>
      <c r="C16" s="200" t="s">
        <v>325</v>
      </c>
      <c r="D16" s="202" t="s">
        <v>297</v>
      </c>
      <c r="E16" s="33" t="s">
        <v>19</v>
      </c>
      <c r="F16" s="33"/>
      <c r="G16" s="52"/>
      <c r="H16" s="33" t="s">
        <v>19</v>
      </c>
      <c r="I16" s="52"/>
      <c r="J16" s="52"/>
      <c r="K16" s="33" t="s">
        <v>19</v>
      </c>
      <c r="L16" s="33"/>
      <c r="M16" s="33"/>
      <c r="N16" s="33" t="s">
        <v>19</v>
      </c>
      <c r="O16" s="52"/>
      <c r="P16" s="52"/>
      <c r="Q16" s="52" t="s">
        <v>19</v>
      </c>
      <c r="R16" s="33"/>
      <c r="S16" s="33"/>
      <c r="T16" s="33" t="s">
        <v>19</v>
      </c>
      <c r="U16" s="33"/>
      <c r="V16" s="33"/>
      <c r="W16" s="52" t="s">
        <v>19</v>
      </c>
      <c r="X16" s="52"/>
      <c r="Y16" s="33"/>
      <c r="Z16" s="33" t="s">
        <v>19</v>
      </c>
      <c r="AA16" s="33"/>
      <c r="AB16" s="33"/>
      <c r="AC16" s="33" t="s">
        <v>19</v>
      </c>
      <c r="AD16" s="52"/>
      <c r="AE16" s="52"/>
      <c r="AF16" s="33" t="s">
        <v>19</v>
      </c>
      <c r="AG16" s="33"/>
      <c r="AH16" s="33"/>
      <c r="AI16" s="197">
        <v>120</v>
      </c>
      <c r="AJ16" s="198">
        <v>120</v>
      </c>
      <c r="AK16" s="198">
        <v>0</v>
      </c>
    </row>
    <row r="17" spans="1:37" s="6" customFormat="1" ht="20.25" customHeight="1">
      <c r="A17" s="200" t="s">
        <v>326</v>
      </c>
      <c r="B17" s="201" t="s">
        <v>327</v>
      </c>
      <c r="C17" s="200" t="s">
        <v>328</v>
      </c>
      <c r="D17" s="202" t="s">
        <v>297</v>
      </c>
      <c r="E17" s="33" t="s">
        <v>19</v>
      </c>
      <c r="F17" s="33"/>
      <c r="G17" s="52"/>
      <c r="H17" s="33" t="s">
        <v>19</v>
      </c>
      <c r="I17" s="52"/>
      <c r="J17" s="52"/>
      <c r="K17" s="33" t="s">
        <v>19</v>
      </c>
      <c r="L17" s="33"/>
      <c r="M17" s="33"/>
      <c r="N17" s="33" t="s">
        <v>19</v>
      </c>
      <c r="O17" s="52"/>
      <c r="P17" s="52"/>
      <c r="Q17" s="52" t="s">
        <v>19</v>
      </c>
      <c r="R17" s="33"/>
      <c r="S17" s="33"/>
      <c r="T17" s="33" t="s">
        <v>19</v>
      </c>
      <c r="U17" s="33"/>
      <c r="V17" s="33"/>
      <c r="W17" s="52" t="s">
        <v>19</v>
      </c>
      <c r="X17" s="52"/>
      <c r="Y17" s="56"/>
      <c r="Z17" s="33" t="s">
        <v>19</v>
      </c>
      <c r="AA17" s="33"/>
      <c r="AB17" s="33"/>
      <c r="AC17" s="33" t="s">
        <v>19</v>
      </c>
      <c r="AD17" s="52"/>
      <c r="AE17" s="52"/>
      <c r="AF17" s="33" t="s">
        <v>19</v>
      </c>
      <c r="AG17" s="33"/>
      <c r="AH17" s="33"/>
      <c r="AI17" s="197">
        <v>120</v>
      </c>
      <c r="AJ17" s="198">
        <v>120</v>
      </c>
      <c r="AK17" s="198">
        <v>0</v>
      </c>
    </row>
    <row r="18" spans="1:37" s="6" customFormat="1" ht="20.25" customHeight="1">
      <c r="A18" s="200"/>
      <c r="B18" s="201" t="s">
        <v>329</v>
      </c>
      <c r="C18" s="382" t="s">
        <v>40</v>
      </c>
      <c r="D18" s="383"/>
      <c r="E18" s="33" t="s">
        <v>19</v>
      </c>
      <c r="F18" s="33"/>
      <c r="G18" s="52" t="s">
        <v>19</v>
      </c>
      <c r="H18" s="33"/>
      <c r="I18" s="52"/>
      <c r="J18" s="52"/>
      <c r="K18" s="33" t="s">
        <v>19</v>
      </c>
      <c r="L18" s="33"/>
      <c r="M18" s="33" t="s">
        <v>19</v>
      </c>
      <c r="N18" s="33"/>
      <c r="O18" s="52"/>
      <c r="P18" s="52"/>
      <c r="Q18" s="52" t="s">
        <v>19</v>
      </c>
      <c r="R18" s="33"/>
      <c r="S18" s="33"/>
      <c r="T18" s="33"/>
      <c r="U18" s="33" t="s">
        <v>19</v>
      </c>
      <c r="V18" s="33"/>
      <c r="W18" s="52" t="s">
        <v>19</v>
      </c>
      <c r="X18" s="52"/>
      <c r="Y18" s="33"/>
      <c r="Z18" s="33"/>
      <c r="AA18" s="33" t="s">
        <v>19</v>
      </c>
      <c r="AB18" s="33"/>
      <c r="AC18" s="33" t="s">
        <v>19</v>
      </c>
      <c r="AD18" s="52"/>
      <c r="AE18" s="52"/>
      <c r="AF18" s="33"/>
      <c r="AG18" s="33" t="s">
        <v>19</v>
      </c>
      <c r="AH18" s="33"/>
      <c r="AI18" s="197"/>
      <c r="AJ18" s="198"/>
      <c r="AK18" s="198"/>
    </row>
    <row r="19" spans="1:37" s="6" customFormat="1" ht="20.25" customHeight="1">
      <c r="A19" s="200"/>
      <c r="B19" s="201" t="s">
        <v>330</v>
      </c>
      <c r="C19" s="382" t="s">
        <v>40</v>
      </c>
      <c r="D19" s="383"/>
      <c r="E19" s="33" t="s">
        <v>19</v>
      </c>
      <c r="F19" s="33"/>
      <c r="G19" s="52"/>
      <c r="H19" s="33" t="s">
        <v>19</v>
      </c>
      <c r="I19" s="52"/>
      <c r="J19" s="52"/>
      <c r="K19" s="33" t="s">
        <v>19</v>
      </c>
      <c r="L19" s="33"/>
      <c r="M19" s="33"/>
      <c r="N19" s="33" t="s">
        <v>19</v>
      </c>
      <c r="O19" s="52"/>
      <c r="P19" s="52"/>
      <c r="Q19" s="52" t="s">
        <v>19</v>
      </c>
      <c r="R19" s="33"/>
      <c r="S19" s="33"/>
      <c r="T19" s="33" t="s">
        <v>19</v>
      </c>
      <c r="U19" s="33"/>
      <c r="V19" s="33"/>
      <c r="W19" s="52" t="s">
        <v>19</v>
      </c>
      <c r="X19" s="52"/>
      <c r="Y19" s="33"/>
      <c r="Z19" s="33" t="s">
        <v>19</v>
      </c>
      <c r="AA19" s="33"/>
      <c r="AB19" s="33"/>
      <c r="AC19" s="33" t="s">
        <v>19</v>
      </c>
      <c r="AD19" s="52"/>
      <c r="AE19" s="52"/>
      <c r="AF19" s="33" t="s">
        <v>19</v>
      </c>
      <c r="AG19" s="33"/>
      <c r="AH19" s="33"/>
      <c r="AI19" s="197"/>
      <c r="AJ19" s="198"/>
      <c r="AK19" s="198"/>
    </row>
    <row r="20" spans="1:37" s="6" customFormat="1" ht="20.25" customHeight="1">
      <c r="A20" s="200"/>
      <c r="B20" s="201" t="s">
        <v>331</v>
      </c>
      <c r="C20" s="382" t="s">
        <v>40</v>
      </c>
      <c r="D20" s="383"/>
      <c r="E20" s="33" t="s">
        <v>19</v>
      </c>
      <c r="F20" s="33"/>
      <c r="G20" s="52"/>
      <c r="H20" s="33" t="s">
        <v>19</v>
      </c>
      <c r="I20" s="52"/>
      <c r="J20" s="52"/>
      <c r="K20" s="33" t="s">
        <v>19</v>
      </c>
      <c r="L20" s="33"/>
      <c r="M20" s="33"/>
      <c r="N20" s="33" t="s">
        <v>19</v>
      </c>
      <c r="O20" s="52"/>
      <c r="P20" s="52"/>
      <c r="Q20" s="52" t="s">
        <v>19</v>
      </c>
      <c r="R20" s="33"/>
      <c r="S20" s="33"/>
      <c r="T20" s="33" t="s">
        <v>19</v>
      </c>
      <c r="U20" s="33"/>
      <c r="V20" s="33"/>
      <c r="W20" s="52" t="s">
        <v>19</v>
      </c>
      <c r="X20" s="52"/>
      <c r="Y20" s="33"/>
      <c r="Z20" s="33" t="s">
        <v>19</v>
      </c>
      <c r="AA20" s="33"/>
      <c r="AB20" s="33"/>
      <c r="AC20" s="33" t="s">
        <v>19</v>
      </c>
      <c r="AD20" s="52"/>
      <c r="AE20" s="52"/>
      <c r="AF20" s="33" t="s">
        <v>19</v>
      </c>
      <c r="AG20" s="33"/>
      <c r="AH20" s="33"/>
      <c r="AI20" s="197"/>
      <c r="AJ20" s="198"/>
      <c r="AK20" s="198"/>
    </row>
    <row r="21" spans="1:37" s="6" customFormat="1" ht="20.25" customHeight="1">
      <c r="A21" s="200"/>
      <c r="B21" s="201" t="s">
        <v>332</v>
      </c>
      <c r="C21" s="382" t="s">
        <v>40</v>
      </c>
      <c r="D21" s="383"/>
      <c r="E21" s="33" t="s">
        <v>19</v>
      </c>
      <c r="F21" s="33"/>
      <c r="G21" s="52"/>
      <c r="H21" s="33" t="s">
        <v>19</v>
      </c>
      <c r="I21" s="52"/>
      <c r="J21" s="52"/>
      <c r="K21" s="33" t="s">
        <v>19</v>
      </c>
      <c r="L21" s="33"/>
      <c r="M21" s="33"/>
      <c r="N21" s="33" t="s">
        <v>19</v>
      </c>
      <c r="O21" s="52"/>
      <c r="P21" s="52"/>
      <c r="Q21" s="52" t="s">
        <v>19</v>
      </c>
      <c r="R21" s="33"/>
      <c r="S21" s="33"/>
      <c r="T21" s="33" t="s">
        <v>19</v>
      </c>
      <c r="U21" s="33"/>
      <c r="V21" s="33"/>
      <c r="W21" s="52" t="s">
        <v>19</v>
      </c>
      <c r="X21" s="52"/>
      <c r="Y21" s="33"/>
      <c r="Z21" s="33" t="s">
        <v>19</v>
      </c>
      <c r="AA21" s="33"/>
      <c r="AB21" s="33"/>
      <c r="AC21" s="33" t="s">
        <v>19</v>
      </c>
      <c r="AD21" s="52"/>
      <c r="AE21" s="52"/>
      <c r="AF21" s="33" t="s">
        <v>19</v>
      </c>
      <c r="AG21" s="33"/>
      <c r="AH21" s="33"/>
      <c r="AI21" s="197"/>
      <c r="AJ21" s="198"/>
      <c r="AK21" s="198"/>
    </row>
    <row r="22" spans="1:37" s="6" customFormat="1" ht="20.25" customHeight="1">
      <c r="A22" s="208" t="s">
        <v>0</v>
      </c>
      <c r="B22" s="58" t="s">
        <v>1</v>
      </c>
      <c r="C22" s="58" t="s">
        <v>74</v>
      </c>
      <c r="D22" s="339" t="s">
        <v>4</v>
      </c>
      <c r="E22" s="30">
        <v>1</v>
      </c>
      <c r="F22" s="30">
        <v>2</v>
      </c>
      <c r="G22" s="30">
        <v>3</v>
      </c>
      <c r="H22" s="30">
        <v>4</v>
      </c>
      <c r="I22" s="30">
        <v>5</v>
      </c>
      <c r="J22" s="30">
        <v>6</v>
      </c>
      <c r="K22" s="30">
        <v>7</v>
      </c>
      <c r="L22" s="30">
        <v>8</v>
      </c>
      <c r="M22" s="30">
        <v>9</v>
      </c>
      <c r="N22" s="30">
        <v>10</v>
      </c>
      <c r="O22" s="30">
        <v>11</v>
      </c>
      <c r="P22" s="30">
        <v>12</v>
      </c>
      <c r="Q22" s="30">
        <v>13</v>
      </c>
      <c r="R22" s="30">
        <v>14</v>
      </c>
      <c r="S22" s="30">
        <v>15</v>
      </c>
      <c r="T22" s="30">
        <v>16</v>
      </c>
      <c r="U22" s="30">
        <v>17</v>
      </c>
      <c r="V22" s="30">
        <v>18</v>
      </c>
      <c r="W22" s="30">
        <v>19</v>
      </c>
      <c r="X22" s="30">
        <v>20</v>
      </c>
      <c r="Y22" s="30">
        <v>21</v>
      </c>
      <c r="Z22" s="30">
        <v>22</v>
      </c>
      <c r="AA22" s="30">
        <v>23</v>
      </c>
      <c r="AB22" s="30">
        <v>24</v>
      </c>
      <c r="AC22" s="30">
        <v>25</v>
      </c>
      <c r="AD22" s="30">
        <v>26</v>
      </c>
      <c r="AE22" s="30">
        <v>27</v>
      </c>
      <c r="AF22" s="30">
        <v>28</v>
      </c>
      <c r="AG22" s="30">
        <v>29</v>
      </c>
      <c r="AH22" s="30">
        <v>30</v>
      </c>
      <c r="AI22" s="389" t="s">
        <v>5</v>
      </c>
      <c r="AJ22" s="387" t="s">
        <v>6</v>
      </c>
      <c r="AK22" s="387" t="s">
        <v>7</v>
      </c>
    </row>
    <row r="23" spans="1:37" s="6" customFormat="1" ht="20.25" customHeight="1">
      <c r="A23" s="208"/>
      <c r="B23" s="58" t="s">
        <v>75</v>
      </c>
      <c r="C23" s="58" t="s">
        <v>9</v>
      </c>
      <c r="D23" s="340"/>
      <c r="E23" s="30" t="s">
        <v>10</v>
      </c>
      <c r="F23" s="30" t="s">
        <v>11</v>
      </c>
      <c r="G23" s="30" t="s">
        <v>12</v>
      </c>
      <c r="H23" s="30" t="s">
        <v>13</v>
      </c>
      <c r="I23" s="30" t="s">
        <v>14</v>
      </c>
      <c r="J23" s="30" t="s">
        <v>15</v>
      </c>
      <c r="K23" s="30" t="s">
        <v>16</v>
      </c>
      <c r="L23" s="30" t="s">
        <v>10</v>
      </c>
      <c r="M23" s="30" t="s">
        <v>11</v>
      </c>
      <c r="N23" s="30" t="s">
        <v>12</v>
      </c>
      <c r="O23" s="30" t="s">
        <v>13</v>
      </c>
      <c r="P23" s="30" t="s">
        <v>14</v>
      </c>
      <c r="Q23" s="30" t="s">
        <v>15</v>
      </c>
      <c r="R23" s="30" t="s">
        <v>16</v>
      </c>
      <c r="S23" s="30" t="s">
        <v>10</v>
      </c>
      <c r="T23" s="30" t="s">
        <v>11</v>
      </c>
      <c r="U23" s="30" t="s">
        <v>12</v>
      </c>
      <c r="V23" s="30" t="s">
        <v>13</v>
      </c>
      <c r="W23" s="30" t="s">
        <v>14</v>
      </c>
      <c r="X23" s="30" t="s">
        <v>15</v>
      </c>
      <c r="Y23" s="30" t="s">
        <v>16</v>
      </c>
      <c r="Z23" s="30" t="s">
        <v>10</v>
      </c>
      <c r="AA23" s="30" t="s">
        <v>11</v>
      </c>
      <c r="AB23" s="30" t="s">
        <v>12</v>
      </c>
      <c r="AC23" s="30" t="s">
        <v>13</v>
      </c>
      <c r="AD23" s="30" t="s">
        <v>14</v>
      </c>
      <c r="AE23" s="30" t="s">
        <v>15</v>
      </c>
      <c r="AF23" s="30" t="s">
        <v>16</v>
      </c>
      <c r="AG23" s="30" t="s">
        <v>10</v>
      </c>
      <c r="AH23" s="30" t="s">
        <v>11</v>
      </c>
      <c r="AI23" s="390"/>
      <c r="AJ23" s="388"/>
      <c r="AK23" s="388"/>
    </row>
    <row r="24" spans="1:37" s="6" customFormat="1" ht="20.25" customHeight="1">
      <c r="A24" s="200" t="s">
        <v>333</v>
      </c>
      <c r="B24" s="201" t="s">
        <v>334</v>
      </c>
      <c r="C24" s="200" t="s">
        <v>335</v>
      </c>
      <c r="D24" s="202" t="s">
        <v>297</v>
      </c>
      <c r="E24" s="317" t="s">
        <v>336</v>
      </c>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197">
        <v>-18</v>
      </c>
      <c r="AJ24" s="198">
        <v>0</v>
      </c>
      <c r="AK24" s="198">
        <v>18</v>
      </c>
    </row>
    <row r="25" spans="1:37" s="6" customFormat="1" ht="20.25" customHeight="1">
      <c r="A25" s="200" t="s">
        <v>337</v>
      </c>
      <c r="B25" s="201" t="s">
        <v>338</v>
      </c>
      <c r="C25" s="200" t="s">
        <v>339</v>
      </c>
      <c r="D25" s="202" t="s">
        <v>297</v>
      </c>
      <c r="E25" s="33"/>
      <c r="F25" s="33" t="s">
        <v>19</v>
      </c>
      <c r="G25" s="52"/>
      <c r="H25" s="33"/>
      <c r="I25" s="52" t="s">
        <v>19</v>
      </c>
      <c r="J25" s="52"/>
      <c r="K25" s="33"/>
      <c r="L25" s="33" t="s">
        <v>19</v>
      </c>
      <c r="M25" s="33"/>
      <c r="N25" s="33"/>
      <c r="O25" s="52" t="s">
        <v>19</v>
      </c>
      <c r="P25" s="52"/>
      <c r="Q25" s="52"/>
      <c r="R25" s="33" t="s">
        <v>19</v>
      </c>
      <c r="S25" s="33"/>
      <c r="T25" s="33"/>
      <c r="U25" s="33" t="s">
        <v>19</v>
      </c>
      <c r="V25" s="33"/>
      <c r="W25" s="52"/>
      <c r="X25" s="52" t="s">
        <v>19</v>
      </c>
      <c r="Y25" s="33"/>
      <c r="Z25" s="33"/>
      <c r="AA25" s="33" t="s">
        <v>19</v>
      </c>
      <c r="AB25" s="33"/>
      <c r="AC25" s="33"/>
      <c r="AD25" s="52" t="s">
        <v>19</v>
      </c>
      <c r="AE25" s="52"/>
      <c r="AF25" s="33"/>
      <c r="AG25" s="33" t="s">
        <v>19</v>
      </c>
      <c r="AH25" s="33"/>
      <c r="AI25" s="197">
        <v>30</v>
      </c>
      <c r="AJ25" s="198">
        <v>120</v>
      </c>
      <c r="AK25" s="198">
        <v>90</v>
      </c>
    </row>
    <row r="26" spans="1:37" s="6" customFormat="1" ht="20.25" customHeight="1">
      <c r="A26" s="200" t="s">
        <v>340</v>
      </c>
      <c r="B26" s="203" t="s">
        <v>341</v>
      </c>
      <c r="C26" s="200" t="s">
        <v>342</v>
      </c>
      <c r="D26" s="202" t="s">
        <v>297</v>
      </c>
      <c r="E26" s="33"/>
      <c r="F26" s="33" t="s">
        <v>19</v>
      </c>
      <c r="G26" s="52"/>
      <c r="H26" s="33"/>
      <c r="I26" s="52" t="s">
        <v>19</v>
      </c>
      <c r="J26" s="52"/>
      <c r="K26" s="56"/>
      <c r="L26" s="33" t="s">
        <v>19</v>
      </c>
      <c r="M26" s="33"/>
      <c r="N26" s="315" t="s">
        <v>343</v>
      </c>
      <c r="O26" s="316"/>
      <c r="P26" s="316"/>
      <c r="Q26" s="316"/>
      <c r="R26" s="316"/>
      <c r="S26" s="316"/>
      <c r="T26" s="316"/>
      <c r="U26" s="316"/>
      <c r="V26" s="316"/>
      <c r="W26" s="316"/>
      <c r="X26" s="316"/>
      <c r="Y26" s="316"/>
      <c r="Z26" s="316"/>
      <c r="AA26" s="316"/>
      <c r="AB26" s="316"/>
      <c r="AC26" s="316"/>
      <c r="AD26" s="316"/>
      <c r="AE26" s="316"/>
      <c r="AF26" s="316"/>
      <c r="AG26" s="316"/>
      <c r="AH26" s="323"/>
      <c r="AI26" s="197">
        <v>120</v>
      </c>
      <c r="AJ26" s="198">
        <v>36</v>
      </c>
      <c r="AK26" s="198">
        <v>-84</v>
      </c>
    </row>
    <row r="27" spans="1:37" s="6" customFormat="1" ht="20.25" customHeight="1">
      <c r="A27" s="200" t="s">
        <v>344</v>
      </c>
      <c r="B27" s="201" t="s">
        <v>345</v>
      </c>
      <c r="C27" s="200">
        <v>84566</v>
      </c>
      <c r="D27" s="202" t="s">
        <v>297</v>
      </c>
      <c r="E27" s="33"/>
      <c r="F27" s="33" t="s">
        <v>19</v>
      </c>
      <c r="G27" s="52"/>
      <c r="H27" s="33"/>
      <c r="I27" s="52" t="s">
        <v>19</v>
      </c>
      <c r="J27" s="52"/>
      <c r="K27" s="33"/>
      <c r="L27" s="33" t="s">
        <v>19</v>
      </c>
      <c r="M27" s="33"/>
      <c r="N27" s="33"/>
      <c r="O27" s="52" t="s">
        <v>19</v>
      </c>
      <c r="P27" s="52"/>
      <c r="Q27" s="52"/>
      <c r="R27" s="33" t="s">
        <v>19</v>
      </c>
      <c r="S27" s="33"/>
      <c r="T27" s="33"/>
      <c r="U27" s="33" t="s">
        <v>19</v>
      </c>
      <c r="V27" s="33"/>
      <c r="W27" s="52"/>
      <c r="X27" s="52" t="s">
        <v>19</v>
      </c>
      <c r="Y27" s="33"/>
      <c r="Z27" s="33"/>
      <c r="AA27" s="33" t="s">
        <v>19</v>
      </c>
      <c r="AB27" s="33"/>
      <c r="AC27" s="33"/>
      <c r="AD27" s="52" t="s">
        <v>19</v>
      </c>
      <c r="AE27" s="52"/>
      <c r="AF27" s="33"/>
      <c r="AG27" s="33" t="s">
        <v>19</v>
      </c>
      <c r="AH27" s="33"/>
      <c r="AI27" s="197">
        <v>120</v>
      </c>
      <c r="AJ27" s="198">
        <v>120</v>
      </c>
      <c r="AK27" s="198">
        <v>0</v>
      </c>
    </row>
    <row r="28" spans="1:37" s="6" customFormat="1" ht="20.25" customHeight="1">
      <c r="A28" s="200" t="s">
        <v>346</v>
      </c>
      <c r="B28" s="201" t="s">
        <v>347</v>
      </c>
      <c r="C28" s="200"/>
      <c r="D28" s="202" t="s">
        <v>297</v>
      </c>
      <c r="E28" s="33"/>
      <c r="F28" s="33" t="s">
        <v>19</v>
      </c>
      <c r="G28" s="52"/>
      <c r="H28" s="33"/>
      <c r="I28" s="52" t="s">
        <v>19</v>
      </c>
      <c r="J28" s="52"/>
      <c r="K28" s="33"/>
      <c r="L28" s="33" t="s">
        <v>19</v>
      </c>
      <c r="M28" s="33"/>
      <c r="N28" s="33"/>
      <c r="O28" s="52" t="s">
        <v>19</v>
      </c>
      <c r="P28" s="52"/>
      <c r="Q28" s="52"/>
      <c r="R28" s="33" t="s">
        <v>19</v>
      </c>
      <c r="S28" s="33"/>
      <c r="T28" s="33"/>
      <c r="U28" s="33" t="s">
        <v>19</v>
      </c>
      <c r="V28" s="33"/>
      <c r="W28" s="52"/>
      <c r="X28" s="52" t="s">
        <v>19</v>
      </c>
      <c r="Y28" s="33"/>
      <c r="Z28" s="33"/>
      <c r="AA28" s="33" t="s">
        <v>19</v>
      </c>
      <c r="AB28" s="33"/>
      <c r="AC28" s="33"/>
      <c r="AD28" s="52" t="s">
        <v>19</v>
      </c>
      <c r="AE28" s="52"/>
      <c r="AF28" s="33"/>
      <c r="AG28" s="33" t="s">
        <v>19</v>
      </c>
      <c r="AH28" s="33"/>
      <c r="AI28" s="197">
        <v>96</v>
      </c>
      <c r="AJ28" s="198">
        <v>120</v>
      </c>
      <c r="AK28" s="198">
        <v>24</v>
      </c>
    </row>
    <row r="29" spans="1:37" s="6" customFormat="1" ht="20.25" customHeight="1">
      <c r="A29" s="200" t="s">
        <v>348</v>
      </c>
      <c r="B29" s="201" t="s">
        <v>349</v>
      </c>
      <c r="C29" s="200" t="s">
        <v>350</v>
      </c>
      <c r="D29" s="202" t="s">
        <v>297</v>
      </c>
      <c r="E29" s="33"/>
      <c r="F29" s="33" t="s">
        <v>19</v>
      </c>
      <c r="G29" s="52"/>
      <c r="H29" s="33"/>
      <c r="I29" s="52" t="s">
        <v>19</v>
      </c>
      <c r="J29" s="52"/>
      <c r="K29" s="33"/>
      <c r="L29" s="33" t="s">
        <v>19</v>
      </c>
      <c r="M29" s="33"/>
      <c r="N29" s="33"/>
      <c r="O29" s="52" t="s">
        <v>19</v>
      </c>
      <c r="P29" s="52"/>
      <c r="Q29" s="52"/>
      <c r="R29" s="33" t="s">
        <v>19</v>
      </c>
      <c r="S29" s="33"/>
      <c r="T29" s="33"/>
      <c r="U29" s="33" t="s">
        <v>19</v>
      </c>
      <c r="V29" s="33"/>
      <c r="W29" s="52"/>
      <c r="X29" s="52" t="s">
        <v>19</v>
      </c>
      <c r="Y29" s="33"/>
      <c r="Z29" s="33"/>
      <c r="AA29" s="33" t="s">
        <v>19</v>
      </c>
      <c r="AB29" s="33"/>
      <c r="AC29" s="33"/>
      <c r="AD29" s="52" t="s">
        <v>19</v>
      </c>
      <c r="AE29" s="52"/>
      <c r="AF29" s="33"/>
      <c r="AG29" s="33" t="s">
        <v>19</v>
      </c>
      <c r="AH29" s="33"/>
      <c r="AI29" s="197">
        <v>120</v>
      </c>
      <c r="AJ29" s="198">
        <v>120</v>
      </c>
      <c r="AK29" s="198">
        <v>0</v>
      </c>
    </row>
    <row r="30" spans="1:37" s="6" customFormat="1" ht="20.25" customHeight="1">
      <c r="A30" s="200" t="s">
        <v>351</v>
      </c>
      <c r="B30" s="201" t="s">
        <v>352</v>
      </c>
      <c r="C30" s="200"/>
      <c r="D30" s="202" t="s">
        <v>297</v>
      </c>
      <c r="E30" s="33"/>
      <c r="F30" s="33"/>
      <c r="G30" s="52"/>
      <c r="H30" s="33"/>
      <c r="I30" s="52"/>
      <c r="J30" s="52"/>
      <c r="K30" s="33"/>
      <c r="L30" s="33"/>
      <c r="M30" s="33"/>
      <c r="N30" s="33"/>
      <c r="O30" s="52"/>
      <c r="P30" s="52"/>
      <c r="Q30" s="52"/>
      <c r="R30" s="33"/>
      <c r="S30" s="33"/>
      <c r="T30" s="33"/>
      <c r="U30" s="33"/>
      <c r="V30" s="33"/>
      <c r="W30" s="52"/>
      <c r="X30" s="52" t="s">
        <v>19</v>
      </c>
      <c r="Y30" s="33" t="s">
        <v>19</v>
      </c>
      <c r="Z30" s="33" t="s">
        <v>19</v>
      </c>
      <c r="AA30" s="33" t="s">
        <v>19</v>
      </c>
      <c r="AB30" s="33"/>
      <c r="AC30" s="33" t="s">
        <v>19</v>
      </c>
      <c r="AD30" s="52" t="s">
        <v>19</v>
      </c>
      <c r="AE30" s="52" t="s">
        <v>19</v>
      </c>
      <c r="AF30" s="33" t="s">
        <v>19</v>
      </c>
      <c r="AG30" s="33" t="s">
        <v>19</v>
      </c>
      <c r="AH30" s="33" t="s">
        <v>19</v>
      </c>
      <c r="AI30" s="197">
        <v>120</v>
      </c>
      <c r="AJ30" s="198">
        <v>120</v>
      </c>
      <c r="AK30" s="198">
        <v>0</v>
      </c>
    </row>
    <row r="31" spans="1:37" s="6" customFormat="1" ht="20.25" customHeight="1">
      <c r="A31" s="200" t="s">
        <v>353</v>
      </c>
      <c r="B31" s="201" t="s">
        <v>354</v>
      </c>
      <c r="C31" s="200">
        <v>1100211</v>
      </c>
      <c r="D31" s="202" t="s">
        <v>297</v>
      </c>
      <c r="E31" s="33"/>
      <c r="F31" s="33" t="s">
        <v>19</v>
      </c>
      <c r="G31" s="52"/>
      <c r="H31" s="33"/>
      <c r="I31" s="52" t="s">
        <v>19</v>
      </c>
      <c r="J31" s="52"/>
      <c r="K31" s="33"/>
      <c r="L31" s="33" t="s">
        <v>19</v>
      </c>
      <c r="M31" s="33"/>
      <c r="N31" s="33"/>
      <c r="O31" s="52" t="s">
        <v>19</v>
      </c>
      <c r="P31" s="52"/>
      <c r="Q31" s="51"/>
      <c r="R31" s="33" t="s">
        <v>19</v>
      </c>
      <c r="S31" s="33"/>
      <c r="T31" s="33"/>
      <c r="U31" s="33" t="s">
        <v>19</v>
      </c>
      <c r="V31" s="33"/>
      <c r="W31" s="52"/>
      <c r="X31" s="52" t="s">
        <v>19</v>
      </c>
      <c r="Y31" s="33"/>
      <c r="Z31" s="33"/>
      <c r="AA31" s="33" t="s">
        <v>19</v>
      </c>
      <c r="AB31" s="33"/>
      <c r="AC31" s="33"/>
      <c r="AD31" s="52" t="s">
        <v>19</v>
      </c>
      <c r="AE31" s="52"/>
      <c r="AF31" s="33"/>
      <c r="AG31" s="33" t="s">
        <v>19</v>
      </c>
      <c r="AH31" s="33"/>
      <c r="AI31" s="197">
        <v>120</v>
      </c>
      <c r="AJ31" s="198">
        <v>120</v>
      </c>
      <c r="AK31" s="198">
        <v>0</v>
      </c>
    </row>
    <row r="32" spans="1:37" s="6" customFormat="1" ht="20.25" customHeight="1">
      <c r="A32" s="200" t="s">
        <v>355</v>
      </c>
      <c r="B32" s="201" t="s">
        <v>356</v>
      </c>
      <c r="C32" s="200">
        <v>272819</v>
      </c>
      <c r="D32" s="202" t="s">
        <v>297</v>
      </c>
      <c r="E32" s="317" t="s">
        <v>357</v>
      </c>
      <c r="F32" s="318"/>
      <c r="G32" s="318"/>
      <c r="H32" s="318"/>
      <c r="I32" s="318"/>
      <c r="J32" s="318"/>
      <c r="K32" s="318"/>
      <c r="L32" s="320"/>
      <c r="M32" s="33"/>
      <c r="N32" s="33"/>
      <c r="O32" s="52" t="s">
        <v>19</v>
      </c>
      <c r="P32" s="52"/>
      <c r="Q32" s="52"/>
      <c r="R32" s="33" t="s">
        <v>19</v>
      </c>
      <c r="S32" s="33"/>
      <c r="T32" s="33"/>
      <c r="U32" s="33" t="s">
        <v>19</v>
      </c>
      <c r="V32" s="33"/>
      <c r="W32" s="52"/>
      <c r="X32" s="52" t="s">
        <v>19</v>
      </c>
      <c r="Y32" s="33"/>
      <c r="Z32" s="33"/>
      <c r="AA32" s="33" t="s">
        <v>19</v>
      </c>
      <c r="AB32" s="33"/>
      <c r="AC32" s="33"/>
      <c r="AD32" s="52" t="s">
        <v>19</v>
      </c>
      <c r="AE32" s="52"/>
      <c r="AF32" s="33"/>
      <c r="AG32" s="33" t="s">
        <v>19</v>
      </c>
      <c r="AH32" s="33"/>
      <c r="AI32" s="197">
        <v>120</v>
      </c>
      <c r="AJ32" s="198">
        <v>84</v>
      </c>
      <c r="AK32" s="198">
        <v>-36</v>
      </c>
    </row>
    <row r="33" spans="1:37" s="6" customFormat="1" ht="20.25" customHeight="1">
      <c r="A33" s="200" t="s">
        <v>358</v>
      </c>
      <c r="B33" s="201" t="s">
        <v>359</v>
      </c>
      <c r="C33" s="200">
        <v>236789</v>
      </c>
      <c r="D33" s="202" t="s">
        <v>297</v>
      </c>
      <c r="E33" s="33"/>
      <c r="F33" s="33" t="s">
        <v>19</v>
      </c>
      <c r="G33" s="52"/>
      <c r="H33" s="33"/>
      <c r="I33" s="52" t="s">
        <v>19</v>
      </c>
      <c r="J33" s="52"/>
      <c r="K33" s="56"/>
      <c r="L33" s="33" t="s">
        <v>19</v>
      </c>
      <c r="M33" s="33"/>
      <c r="N33" s="33" t="s">
        <v>19</v>
      </c>
      <c r="O33" s="52" t="s">
        <v>19</v>
      </c>
      <c r="P33" s="52"/>
      <c r="Q33" s="52"/>
      <c r="R33" s="33"/>
      <c r="S33" s="33"/>
      <c r="T33" s="33"/>
      <c r="U33" s="33"/>
      <c r="V33" s="33"/>
      <c r="W33" s="52"/>
      <c r="X33" s="52" t="s">
        <v>19</v>
      </c>
      <c r="Y33" s="33"/>
      <c r="Z33" s="33" t="s">
        <v>19</v>
      </c>
      <c r="AA33" s="33" t="s">
        <v>19</v>
      </c>
      <c r="AB33" s="33"/>
      <c r="AC33" s="33"/>
      <c r="AD33" s="52" t="s">
        <v>19</v>
      </c>
      <c r="AE33" s="52"/>
      <c r="AF33" s="33"/>
      <c r="AG33" s="33" t="s">
        <v>19</v>
      </c>
      <c r="AH33" s="33"/>
      <c r="AI33" s="197">
        <v>120</v>
      </c>
      <c r="AJ33" s="198">
        <v>120</v>
      </c>
      <c r="AK33" s="198">
        <v>0</v>
      </c>
    </row>
    <row r="34" spans="1:37" s="6" customFormat="1" ht="20.25" customHeight="1">
      <c r="A34" s="200" t="s">
        <v>360</v>
      </c>
      <c r="B34" s="201" t="s">
        <v>361</v>
      </c>
      <c r="C34" s="200"/>
      <c r="D34" s="202" t="s">
        <v>297</v>
      </c>
      <c r="E34" s="204" t="s">
        <v>177</v>
      </c>
      <c r="F34" s="33" t="s">
        <v>19</v>
      </c>
      <c r="G34" s="52"/>
      <c r="H34" s="33"/>
      <c r="I34" s="52"/>
      <c r="J34" s="52" t="s">
        <v>19</v>
      </c>
      <c r="K34" s="33"/>
      <c r="L34" s="33" t="s">
        <v>19</v>
      </c>
      <c r="M34" s="33"/>
      <c r="N34" s="33" t="s">
        <v>19</v>
      </c>
      <c r="O34" s="52"/>
      <c r="P34" s="52"/>
      <c r="Q34" s="52"/>
      <c r="R34" s="33" t="s">
        <v>19</v>
      </c>
      <c r="S34" s="33"/>
      <c r="T34" s="33"/>
      <c r="U34" s="33" t="s">
        <v>19</v>
      </c>
      <c r="V34" s="33"/>
      <c r="W34" s="52"/>
      <c r="X34" s="52" t="s">
        <v>19</v>
      </c>
      <c r="Y34" s="33"/>
      <c r="Z34" s="33"/>
      <c r="AA34" s="33" t="s">
        <v>19</v>
      </c>
      <c r="AB34" s="33"/>
      <c r="AC34" s="33"/>
      <c r="AD34" s="52"/>
      <c r="AE34" s="52" t="s">
        <v>19</v>
      </c>
      <c r="AF34" s="33"/>
      <c r="AG34" s="33" t="s">
        <v>19</v>
      </c>
      <c r="AH34" s="33"/>
      <c r="AI34" s="197">
        <v>120</v>
      </c>
      <c r="AJ34" s="198">
        <v>120</v>
      </c>
      <c r="AK34" s="198">
        <v>0</v>
      </c>
    </row>
    <row r="35" spans="1:37" s="6" customFormat="1" ht="20.25" customHeight="1">
      <c r="A35" s="200" t="s">
        <v>362</v>
      </c>
      <c r="B35" s="201" t="s">
        <v>363</v>
      </c>
      <c r="C35" s="200" t="s">
        <v>364</v>
      </c>
      <c r="D35" s="202" t="s">
        <v>297</v>
      </c>
      <c r="E35" s="33"/>
      <c r="F35" s="33" t="s">
        <v>19</v>
      </c>
      <c r="G35" s="52"/>
      <c r="H35" s="33"/>
      <c r="I35" s="52" t="s">
        <v>19</v>
      </c>
      <c r="J35" s="52"/>
      <c r="K35" s="33"/>
      <c r="L35" s="33" t="s">
        <v>19</v>
      </c>
      <c r="M35" s="33"/>
      <c r="N35" s="33"/>
      <c r="O35" s="52" t="s">
        <v>19</v>
      </c>
      <c r="P35" s="52"/>
      <c r="Q35" s="52"/>
      <c r="R35" s="33" t="s">
        <v>19</v>
      </c>
      <c r="S35" s="33"/>
      <c r="T35" s="33"/>
      <c r="U35" s="33" t="s">
        <v>19</v>
      </c>
      <c r="V35" s="33"/>
      <c r="W35" s="52"/>
      <c r="X35" s="52" t="s">
        <v>19</v>
      </c>
      <c r="Y35" s="33"/>
      <c r="Z35" s="33"/>
      <c r="AA35" s="33" t="s">
        <v>19</v>
      </c>
      <c r="AB35" s="33"/>
      <c r="AC35" s="33"/>
      <c r="AD35" s="52" t="s">
        <v>19</v>
      </c>
      <c r="AE35" s="52"/>
      <c r="AF35" s="33"/>
      <c r="AG35" s="33" t="s">
        <v>19</v>
      </c>
      <c r="AH35" s="33"/>
      <c r="AI35" s="197">
        <v>120</v>
      </c>
      <c r="AJ35" s="198">
        <v>120</v>
      </c>
      <c r="AK35" s="198">
        <v>0</v>
      </c>
    </row>
    <row r="36" spans="1:37" s="6" customFormat="1" ht="20.25" customHeight="1">
      <c r="A36" s="200"/>
      <c r="B36" s="201" t="s">
        <v>365</v>
      </c>
      <c r="C36" s="382" t="s">
        <v>40</v>
      </c>
      <c r="D36" s="383"/>
      <c r="E36" s="33"/>
      <c r="F36" s="33" t="s">
        <v>19</v>
      </c>
      <c r="G36" s="52"/>
      <c r="H36" s="33"/>
      <c r="I36" s="52" t="s">
        <v>19</v>
      </c>
      <c r="J36" s="52"/>
      <c r="K36" s="33"/>
      <c r="L36" s="33" t="s">
        <v>19</v>
      </c>
      <c r="M36" s="33"/>
      <c r="N36" s="33"/>
      <c r="O36" s="52" t="s">
        <v>19</v>
      </c>
      <c r="P36" s="52"/>
      <c r="Q36" s="52"/>
      <c r="R36" s="33" t="s">
        <v>19</v>
      </c>
      <c r="S36" s="33"/>
      <c r="T36" s="33"/>
      <c r="U36" s="33" t="s">
        <v>19</v>
      </c>
      <c r="V36" s="33"/>
      <c r="W36" s="52"/>
      <c r="X36" s="52" t="s">
        <v>19</v>
      </c>
      <c r="Y36" s="33"/>
      <c r="Z36" s="33"/>
      <c r="AA36" s="33" t="s">
        <v>19</v>
      </c>
      <c r="AB36" s="33"/>
      <c r="AC36" s="33"/>
      <c r="AD36" s="52" t="s">
        <v>19</v>
      </c>
      <c r="AE36" s="52"/>
      <c r="AF36" s="33"/>
      <c r="AG36" s="33" t="s">
        <v>19</v>
      </c>
      <c r="AH36" s="33"/>
      <c r="AI36" s="197"/>
      <c r="AJ36" s="198"/>
      <c r="AK36" s="198"/>
    </row>
    <row r="37" spans="1:37" s="6" customFormat="1" ht="20.25" customHeight="1">
      <c r="A37" s="200"/>
      <c r="B37" s="201" t="s">
        <v>366</v>
      </c>
      <c r="C37" s="382" t="s">
        <v>40</v>
      </c>
      <c r="D37" s="383"/>
      <c r="E37" s="33"/>
      <c r="F37" s="33" t="s">
        <v>19</v>
      </c>
      <c r="G37" s="52"/>
      <c r="H37" s="33"/>
      <c r="I37" s="52" t="s">
        <v>19</v>
      </c>
      <c r="J37" s="52"/>
      <c r="K37" s="33"/>
      <c r="L37" s="33" t="s">
        <v>19</v>
      </c>
      <c r="M37" s="33"/>
      <c r="N37" s="33"/>
      <c r="O37" s="52" t="s">
        <v>19</v>
      </c>
      <c r="P37" s="52"/>
      <c r="Q37" s="51"/>
      <c r="R37" s="33" t="s">
        <v>19</v>
      </c>
      <c r="S37" s="33"/>
      <c r="T37" s="33"/>
      <c r="U37" s="33" t="s">
        <v>19</v>
      </c>
      <c r="V37" s="33"/>
      <c r="W37" s="52"/>
      <c r="X37" s="52" t="s">
        <v>19</v>
      </c>
      <c r="Y37" s="33"/>
      <c r="Z37" s="33"/>
      <c r="AA37" s="33" t="s">
        <v>19</v>
      </c>
      <c r="AB37" s="33"/>
      <c r="AC37" s="33"/>
      <c r="AD37" s="52" t="s">
        <v>19</v>
      </c>
      <c r="AE37" s="52"/>
      <c r="AF37" s="33"/>
      <c r="AG37" s="33" t="s">
        <v>19</v>
      </c>
      <c r="AH37" s="33"/>
      <c r="AI37" s="197"/>
      <c r="AJ37" s="198"/>
      <c r="AK37" s="198"/>
    </row>
    <row r="38" spans="1:37" s="6" customFormat="1" ht="20.25" customHeight="1">
      <c r="A38" s="200"/>
      <c r="B38" s="201" t="s">
        <v>367</v>
      </c>
      <c r="C38" s="382" t="s">
        <v>40</v>
      </c>
      <c r="D38" s="383"/>
      <c r="E38" s="33"/>
      <c r="F38" s="33"/>
      <c r="G38" s="52" t="s">
        <v>19</v>
      </c>
      <c r="H38" s="33"/>
      <c r="I38" s="52" t="s">
        <v>19</v>
      </c>
      <c r="J38" s="52"/>
      <c r="K38" s="33"/>
      <c r="L38" s="33"/>
      <c r="M38" s="33" t="s">
        <v>19</v>
      </c>
      <c r="N38" s="33"/>
      <c r="O38" s="52" t="s">
        <v>19</v>
      </c>
      <c r="P38" s="52"/>
      <c r="Q38" s="52"/>
      <c r="R38" s="33"/>
      <c r="S38" s="33" t="s">
        <v>19</v>
      </c>
      <c r="T38" s="33"/>
      <c r="U38" s="33" t="s">
        <v>19</v>
      </c>
      <c r="V38" s="33"/>
      <c r="W38" s="52"/>
      <c r="X38" s="52"/>
      <c r="Y38" s="33" t="s">
        <v>19</v>
      </c>
      <c r="Z38" s="33"/>
      <c r="AA38" s="33" t="s">
        <v>19</v>
      </c>
      <c r="AB38" s="33"/>
      <c r="AC38" s="33"/>
      <c r="AD38" s="52"/>
      <c r="AE38" s="52" t="s">
        <v>19</v>
      </c>
      <c r="AF38" s="33"/>
      <c r="AG38" s="33" t="s">
        <v>19</v>
      </c>
      <c r="AH38" s="33"/>
      <c r="AI38" s="197"/>
      <c r="AJ38" s="198"/>
      <c r="AK38" s="198"/>
    </row>
    <row r="39" spans="1:37" s="6" customFormat="1" ht="20.25" customHeight="1">
      <c r="A39" s="200"/>
      <c r="B39" s="201" t="s">
        <v>368</v>
      </c>
      <c r="C39" s="382" t="s">
        <v>40</v>
      </c>
      <c r="D39" s="383"/>
      <c r="E39" s="33"/>
      <c r="F39" s="33" t="s">
        <v>19</v>
      </c>
      <c r="G39" s="52"/>
      <c r="H39" s="33"/>
      <c r="I39" s="52" t="s">
        <v>19</v>
      </c>
      <c r="J39" s="52"/>
      <c r="K39" s="33"/>
      <c r="L39" s="33" t="s">
        <v>19</v>
      </c>
      <c r="M39" s="33"/>
      <c r="N39" s="33"/>
      <c r="O39" s="52" t="s">
        <v>19</v>
      </c>
      <c r="P39" s="52"/>
      <c r="Q39" s="52"/>
      <c r="R39" s="33" t="s">
        <v>19</v>
      </c>
      <c r="S39" s="33"/>
      <c r="T39" s="33"/>
      <c r="U39" s="33" t="s">
        <v>19</v>
      </c>
      <c r="V39" s="33"/>
      <c r="W39" s="52"/>
      <c r="X39" s="52" t="s">
        <v>19</v>
      </c>
      <c r="Y39" s="33"/>
      <c r="Z39" s="33"/>
      <c r="AA39" s="33" t="s">
        <v>19</v>
      </c>
      <c r="AB39" s="33"/>
      <c r="AC39" s="33"/>
      <c r="AD39" s="52" t="s">
        <v>19</v>
      </c>
      <c r="AE39" s="52"/>
      <c r="AF39" s="33"/>
      <c r="AG39" s="33" t="s">
        <v>19</v>
      </c>
      <c r="AH39" s="33"/>
      <c r="AI39" s="197"/>
      <c r="AJ39" s="198"/>
      <c r="AK39" s="198"/>
    </row>
    <row r="40" spans="1:37" s="6" customFormat="1" ht="20.25" customHeight="1">
      <c r="A40" s="208" t="s">
        <v>0</v>
      </c>
      <c r="B40" s="58" t="s">
        <v>1</v>
      </c>
      <c r="C40" s="58" t="s">
        <v>74</v>
      </c>
      <c r="D40" s="205" t="s">
        <v>4</v>
      </c>
      <c r="E40" s="30">
        <v>1</v>
      </c>
      <c r="F40" s="30">
        <v>2</v>
      </c>
      <c r="G40" s="30">
        <v>3</v>
      </c>
      <c r="H40" s="30">
        <v>4</v>
      </c>
      <c r="I40" s="30">
        <v>5</v>
      </c>
      <c r="J40" s="30">
        <v>6</v>
      </c>
      <c r="K40" s="30">
        <v>7</v>
      </c>
      <c r="L40" s="30">
        <v>8</v>
      </c>
      <c r="M40" s="30">
        <v>9</v>
      </c>
      <c r="N40" s="30">
        <v>10</v>
      </c>
      <c r="O40" s="30">
        <v>11</v>
      </c>
      <c r="P40" s="30">
        <v>12</v>
      </c>
      <c r="Q40" s="30">
        <v>13</v>
      </c>
      <c r="R40" s="30">
        <v>14</v>
      </c>
      <c r="S40" s="30">
        <v>15</v>
      </c>
      <c r="T40" s="30">
        <v>16</v>
      </c>
      <c r="U40" s="30">
        <v>17</v>
      </c>
      <c r="V40" s="30">
        <v>18</v>
      </c>
      <c r="W40" s="30">
        <v>19</v>
      </c>
      <c r="X40" s="30">
        <v>20</v>
      </c>
      <c r="Y40" s="30">
        <v>21</v>
      </c>
      <c r="Z40" s="30">
        <v>22</v>
      </c>
      <c r="AA40" s="30">
        <v>23</v>
      </c>
      <c r="AB40" s="30">
        <v>24</v>
      </c>
      <c r="AC40" s="30">
        <v>25</v>
      </c>
      <c r="AD40" s="30">
        <v>26</v>
      </c>
      <c r="AE40" s="30">
        <v>27</v>
      </c>
      <c r="AF40" s="30">
        <v>28</v>
      </c>
      <c r="AG40" s="30">
        <v>29</v>
      </c>
      <c r="AH40" s="30">
        <v>30</v>
      </c>
      <c r="AI40" s="389" t="s">
        <v>5</v>
      </c>
      <c r="AJ40" s="387" t="s">
        <v>6</v>
      </c>
      <c r="AK40" s="387" t="s">
        <v>7</v>
      </c>
    </row>
    <row r="41" spans="1:37" s="6" customFormat="1" ht="20.25" customHeight="1">
      <c r="A41" s="208"/>
      <c r="B41" s="58" t="s">
        <v>75</v>
      </c>
      <c r="C41" s="58" t="s">
        <v>9</v>
      </c>
      <c r="D41" s="206"/>
      <c r="E41" s="30" t="s">
        <v>10</v>
      </c>
      <c r="F41" s="30" t="s">
        <v>11</v>
      </c>
      <c r="G41" s="30" t="s">
        <v>12</v>
      </c>
      <c r="H41" s="30" t="s">
        <v>13</v>
      </c>
      <c r="I41" s="30" t="s">
        <v>14</v>
      </c>
      <c r="J41" s="30" t="s">
        <v>15</v>
      </c>
      <c r="K41" s="30" t="s">
        <v>16</v>
      </c>
      <c r="L41" s="30" t="s">
        <v>10</v>
      </c>
      <c r="M41" s="30" t="s">
        <v>11</v>
      </c>
      <c r="N41" s="30" t="s">
        <v>12</v>
      </c>
      <c r="O41" s="30" t="s">
        <v>13</v>
      </c>
      <c r="P41" s="30" t="s">
        <v>14</v>
      </c>
      <c r="Q41" s="30" t="s">
        <v>15</v>
      </c>
      <c r="R41" s="30" t="s">
        <v>16</v>
      </c>
      <c r="S41" s="30" t="s">
        <v>10</v>
      </c>
      <c r="T41" s="30" t="s">
        <v>11</v>
      </c>
      <c r="U41" s="30" t="s">
        <v>12</v>
      </c>
      <c r="V41" s="30" t="s">
        <v>13</v>
      </c>
      <c r="W41" s="30" t="s">
        <v>14</v>
      </c>
      <c r="X41" s="30" t="s">
        <v>15</v>
      </c>
      <c r="Y41" s="30" t="s">
        <v>16</v>
      </c>
      <c r="Z41" s="30" t="s">
        <v>10</v>
      </c>
      <c r="AA41" s="30" t="s">
        <v>11</v>
      </c>
      <c r="AB41" s="30" t="s">
        <v>12</v>
      </c>
      <c r="AC41" s="30" t="s">
        <v>13</v>
      </c>
      <c r="AD41" s="30" t="s">
        <v>14</v>
      </c>
      <c r="AE41" s="30" t="s">
        <v>15</v>
      </c>
      <c r="AF41" s="30" t="s">
        <v>16</v>
      </c>
      <c r="AG41" s="30" t="s">
        <v>10</v>
      </c>
      <c r="AH41" s="30" t="s">
        <v>11</v>
      </c>
      <c r="AI41" s="390"/>
      <c r="AJ41" s="388"/>
      <c r="AK41" s="388"/>
    </row>
    <row r="42" spans="1:37" s="6" customFormat="1" ht="20.25" customHeight="1">
      <c r="A42" s="200" t="s">
        <v>369</v>
      </c>
      <c r="B42" s="201" t="s">
        <v>370</v>
      </c>
      <c r="C42" s="200">
        <v>645360</v>
      </c>
      <c r="D42" s="202" t="s">
        <v>297</v>
      </c>
      <c r="E42" s="317" t="s">
        <v>371</v>
      </c>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197">
        <v>-18</v>
      </c>
      <c r="AJ42" s="198">
        <v>0</v>
      </c>
      <c r="AK42" s="198">
        <v>18</v>
      </c>
    </row>
    <row r="43" spans="1:37" s="6" customFormat="1" ht="20.25" customHeight="1">
      <c r="A43" s="200" t="s">
        <v>372</v>
      </c>
      <c r="B43" s="201" t="s">
        <v>373</v>
      </c>
      <c r="C43" s="200" t="s">
        <v>374</v>
      </c>
      <c r="D43" s="202" t="s">
        <v>297</v>
      </c>
      <c r="E43" s="33"/>
      <c r="F43" s="33" t="s">
        <v>17</v>
      </c>
      <c r="G43" s="52" t="s">
        <v>17</v>
      </c>
      <c r="H43" s="33"/>
      <c r="I43" s="52"/>
      <c r="J43" s="52" t="s">
        <v>19</v>
      </c>
      <c r="K43" s="33"/>
      <c r="L43" s="33" t="s">
        <v>17</v>
      </c>
      <c r="M43" s="33" t="s">
        <v>17</v>
      </c>
      <c r="N43" s="33" t="s">
        <v>17</v>
      </c>
      <c r="O43" s="52"/>
      <c r="P43" s="52"/>
      <c r="Q43" s="52" t="s">
        <v>19</v>
      </c>
      <c r="R43" s="33"/>
      <c r="S43" s="33" t="s">
        <v>17</v>
      </c>
      <c r="T43" s="33" t="s">
        <v>17</v>
      </c>
      <c r="U43" s="33" t="s">
        <v>17</v>
      </c>
      <c r="V43" s="33"/>
      <c r="W43" s="52"/>
      <c r="X43" s="52"/>
      <c r="Y43" s="33" t="s">
        <v>17</v>
      </c>
      <c r="Z43" s="33" t="s">
        <v>17</v>
      </c>
      <c r="AA43" s="33" t="s">
        <v>17</v>
      </c>
      <c r="AB43" s="33" t="s">
        <v>17</v>
      </c>
      <c r="AC43" s="33"/>
      <c r="AD43" s="52"/>
      <c r="AE43" s="52" t="s">
        <v>19</v>
      </c>
      <c r="AF43" s="33" t="s">
        <v>17</v>
      </c>
      <c r="AG43" s="33" t="s">
        <v>17</v>
      </c>
      <c r="AH43" s="33"/>
      <c r="AI43" s="197">
        <v>120</v>
      </c>
      <c r="AJ43" s="198">
        <v>120</v>
      </c>
      <c r="AK43" s="198">
        <v>0</v>
      </c>
    </row>
    <row r="44" spans="1:37" s="6" customFormat="1" ht="20.25" customHeight="1">
      <c r="A44" s="200" t="s">
        <v>375</v>
      </c>
      <c r="B44" s="201" t="s">
        <v>376</v>
      </c>
      <c r="C44" s="200">
        <v>492425</v>
      </c>
      <c r="D44" s="202" t="s">
        <v>297</v>
      </c>
      <c r="E44" s="33"/>
      <c r="F44" s="33" t="s">
        <v>17</v>
      </c>
      <c r="G44" s="52"/>
      <c r="H44" s="33" t="s">
        <v>17</v>
      </c>
      <c r="I44" s="52"/>
      <c r="J44" s="52" t="s">
        <v>19</v>
      </c>
      <c r="K44" s="33" t="s">
        <v>17</v>
      </c>
      <c r="L44" s="33" t="s">
        <v>17</v>
      </c>
      <c r="M44" s="33"/>
      <c r="N44" s="33" t="s">
        <v>17</v>
      </c>
      <c r="O44" s="52"/>
      <c r="P44" s="52" t="s">
        <v>19</v>
      </c>
      <c r="Q44" s="52"/>
      <c r="R44" s="33" t="s">
        <v>17</v>
      </c>
      <c r="S44" s="33"/>
      <c r="T44" s="33" t="s">
        <v>17</v>
      </c>
      <c r="U44" s="33" t="s">
        <v>17</v>
      </c>
      <c r="V44" s="33" t="s">
        <v>17</v>
      </c>
      <c r="W44" s="52"/>
      <c r="X44" s="52"/>
      <c r="Y44" s="33" t="s">
        <v>17</v>
      </c>
      <c r="Z44" s="33" t="s">
        <v>17</v>
      </c>
      <c r="AA44" s="33"/>
      <c r="AB44" s="33" t="s">
        <v>17</v>
      </c>
      <c r="AC44" s="33" t="s">
        <v>17</v>
      </c>
      <c r="AD44" s="52"/>
      <c r="AE44" s="52" t="s">
        <v>19</v>
      </c>
      <c r="AF44" s="33"/>
      <c r="AG44" s="33"/>
      <c r="AH44" s="33" t="s">
        <v>17</v>
      </c>
      <c r="AI44" s="197">
        <v>120</v>
      </c>
      <c r="AJ44" s="198">
        <v>120</v>
      </c>
      <c r="AK44" s="198">
        <v>0</v>
      </c>
    </row>
    <row r="45" spans="1:37" s="6" customFormat="1" ht="20.25" customHeight="1">
      <c r="A45" s="200" t="s">
        <v>377</v>
      </c>
      <c r="B45" s="201" t="s">
        <v>378</v>
      </c>
      <c r="C45" s="200" t="s">
        <v>379</v>
      </c>
      <c r="D45" s="202" t="s">
        <v>297</v>
      </c>
      <c r="E45" s="56"/>
      <c r="F45" s="33"/>
      <c r="G45" s="52" t="s">
        <v>19</v>
      </c>
      <c r="H45" s="33"/>
      <c r="I45" s="52"/>
      <c r="J45" s="52" t="s">
        <v>19</v>
      </c>
      <c r="K45" s="33"/>
      <c r="L45" s="33"/>
      <c r="M45" s="33" t="s">
        <v>19</v>
      </c>
      <c r="N45" s="33"/>
      <c r="O45" s="52"/>
      <c r="P45" s="52" t="s">
        <v>19</v>
      </c>
      <c r="Q45" s="52"/>
      <c r="R45" s="33"/>
      <c r="S45" s="33" t="s">
        <v>19</v>
      </c>
      <c r="T45" s="33"/>
      <c r="U45" s="33"/>
      <c r="V45" s="33" t="s">
        <v>19</v>
      </c>
      <c r="W45" s="52"/>
      <c r="X45" s="52"/>
      <c r="Y45" s="33" t="s">
        <v>19</v>
      </c>
      <c r="Z45" s="33"/>
      <c r="AA45" s="33"/>
      <c r="AB45" s="33" t="s">
        <v>19</v>
      </c>
      <c r="AC45" s="33"/>
      <c r="AD45" s="52"/>
      <c r="AE45" s="315" t="s">
        <v>380</v>
      </c>
      <c r="AF45" s="316"/>
      <c r="AG45" s="316"/>
      <c r="AH45" s="323"/>
      <c r="AI45" s="197">
        <v>120</v>
      </c>
      <c r="AJ45" s="198">
        <v>96</v>
      </c>
      <c r="AK45" s="198">
        <v>-24</v>
      </c>
    </row>
    <row r="46" spans="1:37" s="6" customFormat="1" ht="20.25" customHeight="1">
      <c r="A46" s="200" t="s">
        <v>381</v>
      </c>
      <c r="B46" s="201" t="s">
        <v>382</v>
      </c>
      <c r="C46" s="200">
        <v>407835</v>
      </c>
      <c r="D46" s="202" t="s">
        <v>297</v>
      </c>
      <c r="E46" s="33"/>
      <c r="F46" s="33"/>
      <c r="G46" s="52"/>
      <c r="H46" s="33"/>
      <c r="I46" s="52"/>
      <c r="J46" s="52" t="s">
        <v>19</v>
      </c>
      <c r="K46" s="33"/>
      <c r="L46" s="33"/>
      <c r="M46" s="33" t="s">
        <v>19</v>
      </c>
      <c r="N46" s="33" t="s">
        <v>19</v>
      </c>
      <c r="O46" s="52"/>
      <c r="P46" s="52" t="s">
        <v>19</v>
      </c>
      <c r="Q46" s="52"/>
      <c r="R46" s="33"/>
      <c r="S46" s="33" t="s">
        <v>19</v>
      </c>
      <c r="T46" s="33"/>
      <c r="U46" s="33"/>
      <c r="V46" s="33" t="s">
        <v>19</v>
      </c>
      <c r="W46" s="52"/>
      <c r="X46" s="52"/>
      <c r="Y46" s="33" t="s">
        <v>19</v>
      </c>
      <c r="Z46" s="33"/>
      <c r="AA46" s="33"/>
      <c r="AB46" s="33" t="s">
        <v>19</v>
      </c>
      <c r="AC46" s="33"/>
      <c r="AD46" s="52"/>
      <c r="AE46" s="52" t="s">
        <v>19</v>
      </c>
      <c r="AF46" s="33"/>
      <c r="AG46" s="33"/>
      <c r="AH46" s="33" t="s">
        <v>19</v>
      </c>
      <c r="AI46" s="197">
        <v>120</v>
      </c>
      <c r="AJ46" s="198">
        <v>120</v>
      </c>
      <c r="AK46" s="198">
        <v>0</v>
      </c>
    </row>
    <row r="47" spans="1:37" s="6" customFormat="1" ht="20.25" customHeight="1">
      <c r="A47" s="200" t="s">
        <v>383</v>
      </c>
      <c r="B47" s="201" t="s">
        <v>384</v>
      </c>
      <c r="C47" s="200" t="s">
        <v>385</v>
      </c>
      <c r="D47" s="202" t="s">
        <v>297</v>
      </c>
      <c r="E47" s="317" t="s">
        <v>386</v>
      </c>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20"/>
      <c r="AI47" s="197">
        <v>48</v>
      </c>
      <c r="AJ47" s="198">
        <v>0</v>
      </c>
      <c r="AK47" s="198">
        <v>-48</v>
      </c>
    </row>
    <row r="48" spans="1:37" s="6" customFormat="1" ht="20.25" customHeight="1">
      <c r="A48" s="200" t="s">
        <v>387</v>
      </c>
      <c r="B48" s="201" t="s">
        <v>388</v>
      </c>
      <c r="C48" s="200" t="s">
        <v>389</v>
      </c>
      <c r="D48" s="202" t="s">
        <v>297</v>
      </c>
      <c r="E48" s="33"/>
      <c r="F48" s="33"/>
      <c r="G48" s="52" t="s">
        <v>19</v>
      </c>
      <c r="H48" s="33"/>
      <c r="I48" s="52"/>
      <c r="J48" s="52" t="s">
        <v>19</v>
      </c>
      <c r="K48" s="33"/>
      <c r="L48" s="33"/>
      <c r="M48" s="33" t="s">
        <v>19</v>
      </c>
      <c r="N48" s="33"/>
      <c r="O48" s="52"/>
      <c r="P48" s="52" t="s">
        <v>19</v>
      </c>
      <c r="Q48" s="52"/>
      <c r="R48" s="33"/>
      <c r="S48" s="33" t="s">
        <v>19</v>
      </c>
      <c r="T48" s="33"/>
      <c r="U48" s="33"/>
      <c r="V48" s="33" t="s">
        <v>19</v>
      </c>
      <c r="W48" s="52"/>
      <c r="X48" s="52"/>
      <c r="Y48" s="33" t="s">
        <v>19</v>
      </c>
      <c r="Z48" s="33"/>
      <c r="AA48" s="33"/>
      <c r="AB48" s="33" t="s">
        <v>19</v>
      </c>
      <c r="AC48" s="33"/>
      <c r="AD48" s="52"/>
      <c r="AE48" s="52" t="s">
        <v>19</v>
      </c>
      <c r="AF48" s="33"/>
      <c r="AG48" s="33"/>
      <c r="AH48" s="33" t="s">
        <v>19</v>
      </c>
      <c r="AI48" s="197">
        <v>120</v>
      </c>
      <c r="AJ48" s="198">
        <v>120</v>
      </c>
      <c r="AK48" s="198">
        <v>0</v>
      </c>
    </row>
    <row r="49" spans="1:37" s="6" customFormat="1" ht="20.25" customHeight="1">
      <c r="A49" s="200" t="s">
        <v>390</v>
      </c>
      <c r="B49" s="201" t="s">
        <v>391</v>
      </c>
      <c r="C49" s="200" t="s">
        <v>392</v>
      </c>
      <c r="D49" s="202" t="s">
        <v>297</v>
      </c>
      <c r="E49" s="33"/>
      <c r="F49" s="33" t="s">
        <v>313</v>
      </c>
      <c r="G49" s="52"/>
      <c r="H49" s="33" t="s">
        <v>18</v>
      </c>
      <c r="I49" s="52"/>
      <c r="J49" s="52" t="s">
        <v>19</v>
      </c>
      <c r="K49" s="33" t="s">
        <v>313</v>
      </c>
      <c r="L49" s="33" t="s">
        <v>18</v>
      </c>
      <c r="M49" s="33" t="s">
        <v>313</v>
      </c>
      <c r="N49" s="33"/>
      <c r="O49" s="52"/>
      <c r="P49" s="52" t="s">
        <v>19</v>
      </c>
      <c r="Q49" s="52"/>
      <c r="R49" s="33" t="s">
        <v>18</v>
      </c>
      <c r="S49" s="33"/>
      <c r="T49" s="33" t="s">
        <v>18</v>
      </c>
      <c r="U49" s="33" t="s">
        <v>18</v>
      </c>
      <c r="V49" s="33"/>
      <c r="W49" s="52"/>
      <c r="X49" s="52"/>
      <c r="Y49" s="33" t="s">
        <v>18</v>
      </c>
      <c r="Z49" s="33" t="s">
        <v>18</v>
      </c>
      <c r="AA49" s="33" t="s">
        <v>18</v>
      </c>
      <c r="AB49" s="33" t="s">
        <v>18</v>
      </c>
      <c r="AC49" s="33"/>
      <c r="AD49" s="52"/>
      <c r="AE49" s="52" t="s">
        <v>19</v>
      </c>
      <c r="AF49" s="33"/>
      <c r="AG49" s="33" t="s">
        <v>18</v>
      </c>
      <c r="AH49" s="33" t="s">
        <v>18</v>
      </c>
      <c r="AI49" s="197">
        <v>120</v>
      </c>
      <c r="AJ49" s="198">
        <v>102</v>
      </c>
      <c r="AK49" s="198">
        <v>-18</v>
      </c>
    </row>
    <row r="50" spans="1:37" s="6" customFormat="1" ht="20.25" customHeight="1">
      <c r="A50" s="200" t="s">
        <v>393</v>
      </c>
      <c r="B50" s="201" t="s">
        <v>394</v>
      </c>
      <c r="C50" s="200" t="s">
        <v>395</v>
      </c>
      <c r="D50" s="202" t="s">
        <v>297</v>
      </c>
      <c r="E50" s="33"/>
      <c r="F50" s="33"/>
      <c r="G50" s="52" t="s">
        <v>19</v>
      </c>
      <c r="H50" s="33"/>
      <c r="I50" s="52" t="s">
        <v>19</v>
      </c>
      <c r="J50" s="52"/>
      <c r="K50" s="33"/>
      <c r="L50" s="33"/>
      <c r="M50" s="33" t="s">
        <v>19</v>
      </c>
      <c r="N50" s="33"/>
      <c r="O50" s="52"/>
      <c r="P50" s="52"/>
      <c r="Q50" s="52" t="s">
        <v>19</v>
      </c>
      <c r="R50" s="33"/>
      <c r="S50" s="33" t="s">
        <v>19</v>
      </c>
      <c r="T50" s="33"/>
      <c r="U50" s="33" t="s">
        <v>19</v>
      </c>
      <c r="V50" s="33"/>
      <c r="W50" s="52"/>
      <c r="X50" s="52"/>
      <c r="Y50" s="33" t="s">
        <v>19</v>
      </c>
      <c r="Z50" s="33"/>
      <c r="AA50" s="33"/>
      <c r="AB50" s="33"/>
      <c r="AC50" s="33" t="s">
        <v>19</v>
      </c>
      <c r="AD50" s="52"/>
      <c r="AE50" s="52" t="s">
        <v>19</v>
      </c>
      <c r="AF50" s="33"/>
      <c r="AG50" s="33" t="s">
        <v>19</v>
      </c>
      <c r="AH50" s="33"/>
      <c r="AI50" s="197"/>
      <c r="AJ50" s="198"/>
      <c r="AK50" s="198"/>
    </row>
    <row r="51" spans="1:37" s="6" customFormat="1" ht="20.25" customHeight="1">
      <c r="A51" s="200" t="s">
        <v>396</v>
      </c>
      <c r="B51" s="201" t="s">
        <v>397</v>
      </c>
      <c r="C51" s="200" t="s">
        <v>398</v>
      </c>
      <c r="D51" s="202" t="s">
        <v>297</v>
      </c>
      <c r="E51" s="33"/>
      <c r="F51" s="33"/>
      <c r="G51" s="52" t="s">
        <v>19</v>
      </c>
      <c r="H51" s="33"/>
      <c r="I51" s="52"/>
      <c r="J51" s="52" t="s">
        <v>19</v>
      </c>
      <c r="K51" s="33"/>
      <c r="L51" s="33"/>
      <c r="M51" s="33" t="s">
        <v>19</v>
      </c>
      <c r="N51" s="33"/>
      <c r="O51" s="52"/>
      <c r="P51" s="52" t="s">
        <v>19</v>
      </c>
      <c r="Q51" s="52"/>
      <c r="R51" s="33"/>
      <c r="S51" s="33" t="s">
        <v>19</v>
      </c>
      <c r="T51" s="33"/>
      <c r="U51" s="33"/>
      <c r="V51" s="33" t="s">
        <v>19</v>
      </c>
      <c r="W51" s="52"/>
      <c r="X51" s="52"/>
      <c r="Y51" s="33" t="s">
        <v>19</v>
      </c>
      <c r="Z51" s="33"/>
      <c r="AA51" s="33"/>
      <c r="AB51" s="33" t="s">
        <v>19</v>
      </c>
      <c r="AC51" s="33"/>
      <c r="AD51" s="52"/>
      <c r="AE51" s="52" t="s">
        <v>19</v>
      </c>
      <c r="AF51" s="33"/>
      <c r="AG51" s="33"/>
      <c r="AH51" s="33" t="s">
        <v>19</v>
      </c>
      <c r="AI51" s="197">
        <v>30</v>
      </c>
      <c r="AJ51" s="198">
        <v>120</v>
      </c>
      <c r="AK51" s="198">
        <v>90</v>
      </c>
    </row>
    <row r="52" spans="1:37" s="3" customFormat="1" ht="20.25" customHeight="1">
      <c r="A52" s="200" t="s">
        <v>399</v>
      </c>
      <c r="B52" s="201" t="s">
        <v>322</v>
      </c>
      <c r="C52" s="382" t="s">
        <v>40</v>
      </c>
      <c r="D52" s="383"/>
      <c r="E52" s="33"/>
      <c r="F52" s="33"/>
      <c r="G52" s="52" t="s">
        <v>19</v>
      </c>
      <c r="H52" s="33"/>
      <c r="I52" s="52"/>
      <c r="J52" s="52" t="s">
        <v>19</v>
      </c>
      <c r="K52" s="33"/>
      <c r="L52" s="33"/>
      <c r="M52" s="33" t="s">
        <v>19</v>
      </c>
      <c r="N52" s="33"/>
      <c r="O52" s="52"/>
      <c r="P52" s="52" t="s">
        <v>19</v>
      </c>
      <c r="Q52" s="52"/>
      <c r="R52" s="33"/>
      <c r="S52" s="33" t="s">
        <v>19</v>
      </c>
      <c r="T52" s="33"/>
      <c r="U52" s="33"/>
      <c r="V52" s="33" t="s">
        <v>19</v>
      </c>
      <c r="W52" s="52"/>
      <c r="X52" s="52"/>
      <c r="Y52" s="33" t="s">
        <v>19</v>
      </c>
      <c r="Z52" s="33"/>
      <c r="AA52" s="33"/>
      <c r="AB52" s="33" t="s">
        <v>19</v>
      </c>
      <c r="AC52" s="33"/>
      <c r="AD52" s="52"/>
      <c r="AE52" s="52" t="s">
        <v>19</v>
      </c>
      <c r="AF52" s="33"/>
      <c r="AG52" s="33"/>
      <c r="AH52" s="33" t="s">
        <v>19</v>
      </c>
      <c r="AI52" s="197">
        <v>120</v>
      </c>
      <c r="AJ52" s="198">
        <v>120</v>
      </c>
      <c r="AK52" s="198">
        <v>0</v>
      </c>
    </row>
    <row r="53" spans="1:37" s="3" customFormat="1" ht="20.25" customHeight="1">
      <c r="A53" s="200" t="s">
        <v>400</v>
      </c>
      <c r="B53" s="201" t="s">
        <v>327</v>
      </c>
      <c r="C53" s="382" t="s">
        <v>40</v>
      </c>
      <c r="D53" s="383"/>
      <c r="E53" s="33"/>
      <c r="F53" s="33"/>
      <c r="G53" s="52" t="s">
        <v>19</v>
      </c>
      <c r="H53" s="33"/>
      <c r="I53" s="52"/>
      <c r="J53" s="52" t="s">
        <v>19</v>
      </c>
      <c r="K53" s="33"/>
      <c r="L53" s="33"/>
      <c r="M53" s="33" t="s">
        <v>19</v>
      </c>
      <c r="N53" s="33"/>
      <c r="O53" s="52"/>
      <c r="P53" s="52" t="s">
        <v>19</v>
      </c>
      <c r="Q53" s="52"/>
      <c r="R53" s="33"/>
      <c r="S53" s="33" t="s">
        <v>19</v>
      </c>
      <c r="T53" s="33"/>
      <c r="U53" s="33"/>
      <c r="V53" s="33" t="s">
        <v>19</v>
      </c>
      <c r="W53" s="52"/>
      <c r="X53" s="52"/>
      <c r="Y53" s="33" t="s">
        <v>19</v>
      </c>
      <c r="Z53" s="33"/>
      <c r="AA53" s="33"/>
      <c r="AB53" s="33" t="s">
        <v>19</v>
      </c>
      <c r="AC53" s="33"/>
      <c r="AD53" s="52"/>
      <c r="AE53" s="52" t="s">
        <v>19</v>
      </c>
      <c r="AF53" s="33"/>
      <c r="AG53" s="33"/>
      <c r="AH53" s="33" t="s">
        <v>19</v>
      </c>
      <c r="AI53" s="197">
        <v>120</v>
      </c>
      <c r="AJ53" s="198">
        <v>120</v>
      </c>
      <c r="AK53" s="198">
        <v>0</v>
      </c>
    </row>
    <row r="54" spans="1:37" s="6" customFormat="1" ht="20.25" customHeight="1">
      <c r="A54" s="200"/>
      <c r="B54" s="201" t="s">
        <v>401</v>
      </c>
      <c r="C54" s="382" t="s">
        <v>40</v>
      </c>
      <c r="D54" s="383"/>
      <c r="E54" s="33"/>
      <c r="F54" s="33"/>
      <c r="G54" s="52" t="s">
        <v>19</v>
      </c>
      <c r="H54" s="33"/>
      <c r="I54" s="52"/>
      <c r="J54" s="52"/>
      <c r="K54" s="33" t="s">
        <v>19</v>
      </c>
      <c r="L54" s="33"/>
      <c r="M54" s="33" t="s">
        <v>19</v>
      </c>
      <c r="N54" s="33"/>
      <c r="O54" s="52"/>
      <c r="P54" s="52"/>
      <c r="Q54" s="52" t="s">
        <v>19</v>
      </c>
      <c r="R54" s="56"/>
      <c r="S54" s="33" t="s">
        <v>19</v>
      </c>
      <c r="T54" s="33"/>
      <c r="U54" s="33"/>
      <c r="V54" s="33"/>
      <c r="W54" s="52" t="s">
        <v>19</v>
      </c>
      <c r="X54" s="52"/>
      <c r="Y54" s="33" t="s">
        <v>19</v>
      </c>
      <c r="Z54" s="33"/>
      <c r="AA54" s="33" t="s">
        <v>19</v>
      </c>
      <c r="AB54" s="33"/>
      <c r="AC54" s="33"/>
      <c r="AD54" s="52"/>
      <c r="AE54" s="52" t="s">
        <v>19</v>
      </c>
      <c r="AF54" s="33"/>
      <c r="AG54" s="33" t="s">
        <v>19</v>
      </c>
      <c r="AH54" s="33"/>
      <c r="AI54" s="197">
        <v>120</v>
      </c>
      <c r="AJ54" s="198">
        <v>120</v>
      </c>
      <c r="AK54" s="198">
        <v>0</v>
      </c>
    </row>
    <row r="55" spans="1:37" s="6" customFormat="1" ht="20.25" customHeight="1">
      <c r="A55" s="200"/>
      <c r="B55" s="201" t="s">
        <v>402</v>
      </c>
      <c r="C55" s="382" t="s">
        <v>40</v>
      </c>
      <c r="D55" s="383"/>
      <c r="E55" s="33"/>
      <c r="F55" s="33"/>
      <c r="G55" s="52" t="s">
        <v>19</v>
      </c>
      <c r="H55" s="33"/>
      <c r="I55" s="52"/>
      <c r="J55" s="52" t="s">
        <v>19</v>
      </c>
      <c r="K55" s="33"/>
      <c r="L55" s="33"/>
      <c r="M55" s="33" t="s">
        <v>19</v>
      </c>
      <c r="N55" s="33"/>
      <c r="O55" s="52"/>
      <c r="P55" s="52" t="s">
        <v>19</v>
      </c>
      <c r="Q55" s="52"/>
      <c r="R55" s="33"/>
      <c r="S55" s="33" t="s">
        <v>19</v>
      </c>
      <c r="T55" s="33"/>
      <c r="U55" s="33"/>
      <c r="V55" s="33" t="s">
        <v>19</v>
      </c>
      <c r="W55" s="52"/>
      <c r="X55" s="52"/>
      <c r="Y55" s="33" t="s">
        <v>19</v>
      </c>
      <c r="Z55" s="33"/>
      <c r="AA55" s="33"/>
      <c r="AB55" s="33" t="s">
        <v>19</v>
      </c>
      <c r="AC55" s="33"/>
      <c r="AD55" s="52"/>
      <c r="AE55" s="52" t="s">
        <v>19</v>
      </c>
      <c r="AF55" s="33"/>
      <c r="AG55" s="33"/>
      <c r="AH55" s="33" t="s">
        <v>19</v>
      </c>
      <c r="AI55" s="197"/>
      <c r="AJ55" s="198"/>
      <c r="AK55" s="198"/>
    </row>
    <row r="56" spans="1:37" s="6" customFormat="1" ht="20.25" customHeight="1">
      <c r="A56" s="200"/>
      <c r="B56" s="201" t="s">
        <v>403</v>
      </c>
      <c r="C56" s="382" t="s">
        <v>40</v>
      </c>
      <c r="D56" s="383"/>
      <c r="E56" s="33"/>
      <c r="F56" s="33"/>
      <c r="G56" s="52" t="s">
        <v>19</v>
      </c>
      <c r="H56" s="33"/>
      <c r="I56" s="52" t="s">
        <v>19</v>
      </c>
      <c r="J56" s="52"/>
      <c r="K56" s="33"/>
      <c r="L56" s="33"/>
      <c r="M56" s="33" t="s">
        <v>19</v>
      </c>
      <c r="N56" s="33"/>
      <c r="O56" s="52"/>
      <c r="P56" s="52"/>
      <c r="Q56" s="52" t="s">
        <v>19</v>
      </c>
      <c r="R56" s="33"/>
      <c r="S56" s="33" t="s">
        <v>19</v>
      </c>
      <c r="T56" s="33"/>
      <c r="U56" s="33" t="s">
        <v>19</v>
      </c>
      <c r="V56" s="33"/>
      <c r="W56" s="52"/>
      <c r="X56" s="52"/>
      <c r="Y56" s="33" t="s">
        <v>19</v>
      </c>
      <c r="Z56" s="33"/>
      <c r="AA56" s="33"/>
      <c r="AB56" s="33"/>
      <c r="AC56" s="33" t="s">
        <v>19</v>
      </c>
      <c r="AD56" s="52"/>
      <c r="AE56" s="52" t="s">
        <v>19</v>
      </c>
      <c r="AF56" s="33"/>
      <c r="AG56" s="33" t="s">
        <v>19</v>
      </c>
      <c r="AH56" s="33"/>
      <c r="AI56" s="197"/>
      <c r="AJ56" s="198"/>
      <c r="AK56" s="198"/>
    </row>
    <row r="57" spans="1:37" s="6" customFormat="1" ht="20.25" customHeight="1">
      <c r="A57" s="200"/>
      <c r="B57" s="201" t="s">
        <v>404</v>
      </c>
      <c r="C57" s="382" t="s">
        <v>40</v>
      </c>
      <c r="D57" s="383"/>
      <c r="E57" s="33"/>
      <c r="F57" s="33"/>
      <c r="G57" s="52" t="s">
        <v>19</v>
      </c>
      <c r="H57" s="33"/>
      <c r="I57" s="52"/>
      <c r="J57" s="52" t="s">
        <v>19</v>
      </c>
      <c r="K57" s="33"/>
      <c r="L57" s="33"/>
      <c r="M57" s="33" t="s">
        <v>19</v>
      </c>
      <c r="N57" s="33"/>
      <c r="O57" s="52"/>
      <c r="P57" s="52" t="s">
        <v>19</v>
      </c>
      <c r="Q57" s="52"/>
      <c r="R57" s="33"/>
      <c r="S57" s="33" t="s">
        <v>19</v>
      </c>
      <c r="T57" s="33"/>
      <c r="U57" s="33"/>
      <c r="V57" s="33" t="s">
        <v>19</v>
      </c>
      <c r="W57" s="52"/>
      <c r="X57" s="52"/>
      <c r="Y57" s="33" t="s">
        <v>19</v>
      </c>
      <c r="Z57" s="33"/>
      <c r="AA57" s="33"/>
      <c r="AB57" s="33" t="s">
        <v>19</v>
      </c>
      <c r="AC57" s="33"/>
      <c r="AD57" s="52"/>
      <c r="AE57" s="52" t="s">
        <v>19</v>
      </c>
      <c r="AF57" s="33"/>
      <c r="AG57" s="33"/>
      <c r="AH57" s="33" t="s">
        <v>19</v>
      </c>
      <c r="AI57" s="197"/>
      <c r="AJ57" s="198"/>
      <c r="AK57" s="198"/>
    </row>
    <row r="58" spans="1:37" s="6" customFormat="1" ht="20.25" customHeight="1">
      <c r="A58" s="200"/>
      <c r="B58" s="201" t="s">
        <v>405</v>
      </c>
      <c r="C58" s="382" t="s">
        <v>40</v>
      </c>
      <c r="D58" s="383"/>
      <c r="E58" s="33"/>
      <c r="F58" s="33"/>
      <c r="G58" s="52" t="s">
        <v>19</v>
      </c>
      <c r="H58" s="33"/>
      <c r="I58" s="52"/>
      <c r="J58" s="52" t="s">
        <v>19</v>
      </c>
      <c r="K58" s="33"/>
      <c r="L58" s="33"/>
      <c r="M58" s="33" t="s">
        <v>19</v>
      </c>
      <c r="N58" s="33"/>
      <c r="O58" s="52"/>
      <c r="P58" s="52" t="s">
        <v>19</v>
      </c>
      <c r="Q58" s="52"/>
      <c r="R58" s="56"/>
      <c r="S58" s="33" t="s">
        <v>19</v>
      </c>
      <c r="T58" s="33"/>
      <c r="U58" s="33"/>
      <c r="V58" s="33" t="s">
        <v>19</v>
      </c>
      <c r="W58" s="52"/>
      <c r="X58" s="52"/>
      <c r="Y58" s="33" t="s">
        <v>19</v>
      </c>
      <c r="Z58" s="33"/>
      <c r="AA58" s="33"/>
      <c r="AB58" s="33" t="s">
        <v>19</v>
      </c>
      <c r="AC58" s="33"/>
      <c r="AD58" s="52"/>
      <c r="AE58" s="52" t="s">
        <v>19</v>
      </c>
      <c r="AF58" s="33"/>
      <c r="AG58" s="33"/>
      <c r="AH58" s="33" t="s">
        <v>19</v>
      </c>
      <c r="AI58" s="197">
        <v>120</v>
      </c>
      <c r="AJ58" s="198">
        <v>120</v>
      </c>
      <c r="AK58" s="198">
        <v>0</v>
      </c>
    </row>
    <row r="59" spans="1:37" s="6" customFormat="1" ht="20.25" customHeight="1">
      <c r="A59" s="200"/>
      <c r="B59" s="201" t="s">
        <v>406</v>
      </c>
      <c r="C59" s="382" t="s">
        <v>40</v>
      </c>
      <c r="D59" s="383"/>
      <c r="E59" s="33"/>
      <c r="F59" s="33"/>
      <c r="G59" s="52" t="s">
        <v>19</v>
      </c>
      <c r="H59" s="33"/>
      <c r="I59" s="52"/>
      <c r="J59" s="52" t="s">
        <v>19</v>
      </c>
      <c r="K59" s="33"/>
      <c r="L59" s="33"/>
      <c r="M59" s="33" t="s">
        <v>19</v>
      </c>
      <c r="N59" s="33"/>
      <c r="O59" s="52"/>
      <c r="P59" s="52" t="s">
        <v>19</v>
      </c>
      <c r="Q59" s="52"/>
      <c r="R59" s="56"/>
      <c r="S59" s="33" t="s">
        <v>19</v>
      </c>
      <c r="T59" s="33"/>
      <c r="U59" s="33"/>
      <c r="V59" s="33" t="s">
        <v>19</v>
      </c>
      <c r="W59" s="52"/>
      <c r="X59" s="52"/>
      <c r="Y59" s="33" t="s">
        <v>19</v>
      </c>
      <c r="Z59" s="33"/>
      <c r="AA59" s="33"/>
      <c r="AB59" s="33" t="s">
        <v>19</v>
      </c>
      <c r="AC59" s="33"/>
      <c r="AD59" s="52"/>
      <c r="AE59" s="52" t="s">
        <v>19</v>
      </c>
      <c r="AF59" s="33"/>
      <c r="AG59" s="33"/>
      <c r="AH59" s="33" t="s">
        <v>19</v>
      </c>
      <c r="AI59" s="197">
        <v>120</v>
      </c>
      <c r="AJ59" s="198">
        <v>120</v>
      </c>
      <c r="AK59" s="198">
        <v>0</v>
      </c>
    </row>
    <row r="60" spans="1:37" s="6" customFormat="1" ht="20.25" customHeight="1">
      <c r="A60" s="208" t="s">
        <v>0</v>
      </c>
      <c r="B60" s="58" t="s">
        <v>1</v>
      </c>
      <c r="C60" s="58" t="s">
        <v>74</v>
      </c>
      <c r="D60" s="384" t="s">
        <v>4</v>
      </c>
      <c r="E60" s="30">
        <v>1</v>
      </c>
      <c r="F60" s="30">
        <v>2</v>
      </c>
      <c r="G60" s="30">
        <v>3</v>
      </c>
      <c r="H60" s="30">
        <v>4</v>
      </c>
      <c r="I60" s="30">
        <v>5</v>
      </c>
      <c r="J60" s="30">
        <v>6</v>
      </c>
      <c r="K60" s="30">
        <v>7</v>
      </c>
      <c r="L60" s="30">
        <v>8</v>
      </c>
      <c r="M60" s="30">
        <v>9</v>
      </c>
      <c r="N60" s="30">
        <v>10</v>
      </c>
      <c r="O60" s="30">
        <v>11</v>
      </c>
      <c r="P60" s="30">
        <v>12</v>
      </c>
      <c r="Q60" s="30">
        <v>13</v>
      </c>
      <c r="R60" s="30">
        <v>14</v>
      </c>
      <c r="S60" s="30">
        <v>15</v>
      </c>
      <c r="T60" s="30">
        <v>16</v>
      </c>
      <c r="U60" s="30">
        <v>17</v>
      </c>
      <c r="V60" s="30">
        <v>18</v>
      </c>
      <c r="W60" s="30">
        <v>19</v>
      </c>
      <c r="X60" s="30">
        <v>20</v>
      </c>
      <c r="Y60" s="30">
        <v>21</v>
      </c>
      <c r="Z60" s="30">
        <v>22</v>
      </c>
      <c r="AA60" s="30">
        <v>23</v>
      </c>
      <c r="AB60" s="30">
        <v>24</v>
      </c>
      <c r="AC60" s="30">
        <v>25</v>
      </c>
      <c r="AD60" s="30">
        <v>26</v>
      </c>
      <c r="AE60" s="30">
        <v>27</v>
      </c>
      <c r="AF60" s="30">
        <v>28</v>
      </c>
      <c r="AG60" s="30">
        <v>29</v>
      </c>
      <c r="AH60" s="30">
        <v>30</v>
      </c>
      <c r="AI60" s="385" t="s">
        <v>5</v>
      </c>
      <c r="AJ60" s="386" t="s">
        <v>6</v>
      </c>
      <c r="AK60" s="386" t="s">
        <v>7</v>
      </c>
    </row>
    <row r="61" spans="1:37" s="6" customFormat="1" ht="20.25" customHeight="1">
      <c r="A61" s="208"/>
      <c r="B61" s="58" t="s">
        <v>75</v>
      </c>
      <c r="C61" s="58" t="s">
        <v>9</v>
      </c>
      <c r="D61" s="384"/>
      <c r="E61" s="30" t="s">
        <v>10</v>
      </c>
      <c r="F61" s="30" t="s">
        <v>11</v>
      </c>
      <c r="G61" s="30" t="s">
        <v>12</v>
      </c>
      <c r="H61" s="30" t="s">
        <v>13</v>
      </c>
      <c r="I61" s="30" t="s">
        <v>14</v>
      </c>
      <c r="J61" s="30" t="s">
        <v>15</v>
      </c>
      <c r="K61" s="30" t="s">
        <v>16</v>
      </c>
      <c r="L61" s="30" t="s">
        <v>10</v>
      </c>
      <c r="M61" s="30" t="s">
        <v>11</v>
      </c>
      <c r="N61" s="30" t="s">
        <v>12</v>
      </c>
      <c r="O61" s="30" t="s">
        <v>13</v>
      </c>
      <c r="P61" s="30" t="s">
        <v>14</v>
      </c>
      <c r="Q61" s="30" t="s">
        <v>15</v>
      </c>
      <c r="R61" s="30" t="s">
        <v>16</v>
      </c>
      <c r="S61" s="30" t="s">
        <v>10</v>
      </c>
      <c r="T61" s="30" t="s">
        <v>11</v>
      </c>
      <c r="U61" s="30" t="s">
        <v>12</v>
      </c>
      <c r="V61" s="30" t="s">
        <v>13</v>
      </c>
      <c r="W61" s="30" t="s">
        <v>14</v>
      </c>
      <c r="X61" s="30" t="s">
        <v>15</v>
      </c>
      <c r="Y61" s="30" t="s">
        <v>16</v>
      </c>
      <c r="Z61" s="30" t="s">
        <v>10</v>
      </c>
      <c r="AA61" s="30" t="s">
        <v>11</v>
      </c>
      <c r="AB61" s="30" t="s">
        <v>12</v>
      </c>
      <c r="AC61" s="30" t="s">
        <v>13</v>
      </c>
      <c r="AD61" s="30" t="s">
        <v>14</v>
      </c>
      <c r="AE61" s="30" t="s">
        <v>15</v>
      </c>
      <c r="AF61" s="30" t="s">
        <v>16</v>
      </c>
      <c r="AG61" s="30" t="s">
        <v>10</v>
      </c>
      <c r="AH61" s="30" t="s">
        <v>11</v>
      </c>
      <c r="AI61" s="385"/>
      <c r="AJ61" s="386"/>
      <c r="AK61" s="386"/>
    </row>
    <row r="62" spans="1:37" s="6" customFormat="1" ht="20.25" customHeight="1">
      <c r="A62" s="200" t="s">
        <v>407</v>
      </c>
      <c r="B62" s="201" t="s">
        <v>408</v>
      </c>
      <c r="C62" s="200">
        <v>4200094</v>
      </c>
      <c r="D62" s="207" t="s">
        <v>290</v>
      </c>
      <c r="E62" s="33" t="s">
        <v>17</v>
      </c>
      <c r="F62" s="33"/>
      <c r="G62" s="52" t="s">
        <v>17</v>
      </c>
      <c r="H62" s="33" t="s">
        <v>17</v>
      </c>
      <c r="I62" s="52"/>
      <c r="J62" s="52" t="s">
        <v>19</v>
      </c>
      <c r="K62" s="33" t="s">
        <v>17</v>
      </c>
      <c r="L62" s="33" t="s">
        <v>17</v>
      </c>
      <c r="M62" s="33"/>
      <c r="N62" s="33" t="s">
        <v>17</v>
      </c>
      <c r="O62" s="52"/>
      <c r="P62" s="52"/>
      <c r="Q62" s="52"/>
      <c r="R62" s="33" t="s">
        <v>17</v>
      </c>
      <c r="S62" s="33" t="s">
        <v>17</v>
      </c>
      <c r="T62" s="33"/>
      <c r="U62" s="33" t="s">
        <v>17</v>
      </c>
      <c r="V62" s="33" t="s">
        <v>17</v>
      </c>
      <c r="W62" s="52"/>
      <c r="X62" s="52"/>
      <c r="Y62" s="33" t="s">
        <v>17</v>
      </c>
      <c r="Z62" s="33" t="s">
        <v>17</v>
      </c>
      <c r="AA62" s="33"/>
      <c r="AB62" s="33" t="s">
        <v>17</v>
      </c>
      <c r="AC62" s="33" t="s">
        <v>17</v>
      </c>
      <c r="AD62" s="52"/>
      <c r="AE62" s="52" t="s">
        <v>19</v>
      </c>
      <c r="AF62" s="33" t="s">
        <v>17</v>
      </c>
      <c r="AG62" s="33" t="s">
        <v>17</v>
      </c>
      <c r="AH62" s="33"/>
      <c r="AI62" s="197">
        <v>108</v>
      </c>
      <c r="AJ62" s="198">
        <v>120</v>
      </c>
      <c r="AK62" s="198">
        <v>12</v>
      </c>
    </row>
    <row r="63" spans="1:37" s="6" customFormat="1" ht="20.25" customHeight="1">
      <c r="A63" s="200" t="s">
        <v>409</v>
      </c>
      <c r="B63" s="201" t="s">
        <v>408</v>
      </c>
      <c r="C63" s="200">
        <v>4200094</v>
      </c>
      <c r="D63" s="207" t="s">
        <v>410</v>
      </c>
      <c r="E63" s="33" t="s">
        <v>18</v>
      </c>
      <c r="F63" s="33"/>
      <c r="G63" s="52" t="s">
        <v>18</v>
      </c>
      <c r="H63" s="33" t="s">
        <v>18</v>
      </c>
      <c r="I63" s="52"/>
      <c r="J63" s="52"/>
      <c r="K63" s="33" t="s">
        <v>313</v>
      </c>
      <c r="L63" s="33" t="s">
        <v>18</v>
      </c>
      <c r="M63" s="33"/>
      <c r="N63" s="33" t="s">
        <v>18</v>
      </c>
      <c r="O63" s="52"/>
      <c r="P63" s="52" t="s">
        <v>19</v>
      </c>
      <c r="Q63" s="52"/>
      <c r="R63" s="33" t="s">
        <v>18</v>
      </c>
      <c r="S63" s="33" t="s">
        <v>18</v>
      </c>
      <c r="T63" s="33"/>
      <c r="U63" s="33" t="s">
        <v>18</v>
      </c>
      <c r="V63" s="33" t="s">
        <v>18</v>
      </c>
      <c r="W63" s="52"/>
      <c r="X63" s="52" t="s">
        <v>19</v>
      </c>
      <c r="Y63" s="33" t="s">
        <v>18</v>
      </c>
      <c r="Z63" s="33" t="s">
        <v>18</v>
      </c>
      <c r="AA63" s="33"/>
      <c r="AB63" s="33" t="s">
        <v>18</v>
      </c>
      <c r="AC63" s="33" t="s">
        <v>18</v>
      </c>
      <c r="AD63" s="52"/>
      <c r="AE63" s="52"/>
      <c r="AF63" s="33" t="s">
        <v>18</v>
      </c>
      <c r="AG63" s="33" t="s">
        <v>18</v>
      </c>
      <c r="AH63" s="33"/>
      <c r="AI63" s="197">
        <v>120</v>
      </c>
      <c r="AJ63" s="198">
        <v>114</v>
      </c>
      <c r="AK63" s="198">
        <v>-6</v>
      </c>
    </row>
    <row r="64" spans="1:37" s="6" customFormat="1" ht="20.25" customHeight="1">
      <c r="A64" s="200" t="s">
        <v>411</v>
      </c>
      <c r="B64" s="203" t="s">
        <v>412</v>
      </c>
      <c r="C64" s="200"/>
      <c r="D64" s="207" t="s">
        <v>413</v>
      </c>
      <c r="E64" s="33" t="s">
        <v>18</v>
      </c>
      <c r="F64" s="33" t="s">
        <v>313</v>
      </c>
      <c r="G64" s="52"/>
      <c r="H64" s="33" t="s">
        <v>18</v>
      </c>
      <c r="I64" s="52"/>
      <c r="J64" s="52"/>
      <c r="K64" s="33" t="s">
        <v>313</v>
      </c>
      <c r="L64" s="33" t="s">
        <v>18</v>
      </c>
      <c r="M64" s="33" t="s">
        <v>313</v>
      </c>
      <c r="N64" s="33"/>
      <c r="O64" s="52" t="s">
        <v>18</v>
      </c>
      <c r="P64" s="52" t="s">
        <v>19</v>
      </c>
      <c r="Q64" s="52"/>
      <c r="R64" s="33"/>
      <c r="S64" s="33" t="s">
        <v>18</v>
      </c>
      <c r="T64" s="33" t="s">
        <v>18</v>
      </c>
      <c r="U64" s="33" t="s">
        <v>18</v>
      </c>
      <c r="V64" s="33"/>
      <c r="W64" s="52"/>
      <c r="X64" s="52"/>
      <c r="Y64" s="33" t="s">
        <v>18</v>
      </c>
      <c r="Z64" s="33" t="s">
        <v>18</v>
      </c>
      <c r="AA64" s="33" t="s">
        <v>18</v>
      </c>
      <c r="AB64" s="33" t="s">
        <v>18</v>
      </c>
      <c r="AC64" s="33"/>
      <c r="AD64" s="52" t="s">
        <v>19</v>
      </c>
      <c r="AE64" s="52"/>
      <c r="AF64" s="33"/>
      <c r="AG64" s="33" t="s">
        <v>18</v>
      </c>
      <c r="AH64" s="33" t="s">
        <v>18</v>
      </c>
      <c r="AI64" s="197">
        <v>90</v>
      </c>
      <c r="AJ64" s="198">
        <v>102</v>
      </c>
      <c r="AK64" s="198">
        <v>12</v>
      </c>
    </row>
    <row r="65" spans="1:215" s="6" customFormat="1" ht="20.25" customHeight="1">
      <c r="A65" s="200"/>
      <c r="B65" s="201"/>
      <c r="C65" s="200"/>
      <c r="D65" s="207"/>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197">
        <v>120</v>
      </c>
      <c r="AJ65" s="198">
        <v>0</v>
      </c>
      <c r="AK65" s="198">
        <v>-120</v>
      </c>
    </row>
    <row r="66" spans="1:215">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row>
    <row r="67" spans="1:215">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row>
    <row r="68" spans="1:215">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row>
  </sheetData>
  <protectedRanges>
    <protectedRange sqref="M62:M65 AB62:AB65 Y62:Y65 V62:V65 S62:S65 J62:J65 G62:G65 P62:P65 J24 J42 V42 P24 G24 M24 S24 V24 Y24 AB24 S42 P42 Y42 AB42 G42 M42 M6:M11 E45 N25 AB6:AB21 S6:S21 G6:G21 J6:J21 P6:P21 V6:V21 Y6:Y21 M13:M21 O43:O59 AD43:AD59 U43:U59 I43:I59 L43:L59 R43:R59 X43:X59 AA43:AA59 N27:N39 AC25:AC39 T25:T39 H25:H39 K25:K39 Q25:Q39 W25:W39 Z25:Z39" name="Intervalo1_1_2_1_1"/>
  </protectedRanges>
  <mergeCells count="42">
    <mergeCell ref="A1:AK1"/>
    <mergeCell ref="A2:AK2"/>
    <mergeCell ref="A3:AK3"/>
    <mergeCell ref="D4:D5"/>
    <mergeCell ref="AI4:AI5"/>
    <mergeCell ref="AJ4:AJ5"/>
    <mergeCell ref="AK4:AK5"/>
    <mergeCell ref="N26:AH26"/>
    <mergeCell ref="R6:AH6"/>
    <mergeCell ref="E14:I14"/>
    <mergeCell ref="C18:D18"/>
    <mergeCell ref="C19:D19"/>
    <mergeCell ref="C20:D20"/>
    <mergeCell ref="C21:D21"/>
    <mergeCell ref="D22:D23"/>
    <mergeCell ref="AI22:AI23"/>
    <mergeCell ref="AJ22:AJ23"/>
    <mergeCell ref="AK22:AK23"/>
    <mergeCell ref="E24:AH24"/>
    <mergeCell ref="E32:L32"/>
    <mergeCell ref="C36:D36"/>
    <mergeCell ref="C37:D37"/>
    <mergeCell ref="C38:D38"/>
    <mergeCell ref="C39:D39"/>
    <mergeCell ref="C58:D58"/>
    <mergeCell ref="AJ40:AJ41"/>
    <mergeCell ref="AK40:AK41"/>
    <mergeCell ref="E42:AH42"/>
    <mergeCell ref="AE45:AH45"/>
    <mergeCell ref="E47:AH47"/>
    <mergeCell ref="C52:D52"/>
    <mergeCell ref="AI40:AI41"/>
    <mergeCell ref="C53:D53"/>
    <mergeCell ref="C54:D54"/>
    <mergeCell ref="C55:D55"/>
    <mergeCell ref="C56:D56"/>
    <mergeCell ref="C57:D57"/>
    <mergeCell ref="C59:D59"/>
    <mergeCell ref="D60:D61"/>
    <mergeCell ref="AI60:AI61"/>
    <mergeCell ref="AJ60:AJ61"/>
    <mergeCell ref="AK60:AK61"/>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50"/>
  <sheetViews>
    <sheetView zoomScale="60" zoomScaleNormal="60" workbookViewId="0">
      <selection activeCell="E9" sqref="E9:AK18"/>
    </sheetView>
  </sheetViews>
  <sheetFormatPr defaultColWidth="11.5703125" defaultRowHeight="15"/>
  <cols>
    <col min="1" max="1" width="12.85546875" style="20" customWidth="1"/>
    <col min="2" max="2" width="37.85546875" style="20" customWidth="1"/>
    <col min="3" max="3" width="8.85546875" style="20" customWidth="1"/>
    <col min="4" max="4" width="12.140625" style="29" customWidth="1"/>
    <col min="5" max="34" width="6.7109375" style="20" customWidth="1"/>
    <col min="35" max="37" width="6.7109375" style="50" customWidth="1"/>
    <col min="38" max="38" width="5.7109375" customWidth="1"/>
    <col min="39" max="52" width="5.7109375" hidden="1" customWidth="1"/>
    <col min="53" max="53" width="9.140625" style="20" hidden="1" customWidth="1"/>
    <col min="54" max="55" width="5.7109375" hidden="1" customWidth="1"/>
    <col min="56" max="241" width="9.140625" style="20" customWidth="1"/>
    <col min="257" max="257" width="5.42578125" customWidth="1"/>
    <col min="258" max="258" width="20.7109375" customWidth="1"/>
    <col min="259" max="259" width="6.5703125" customWidth="1"/>
    <col min="260" max="260" width="6.140625" bestFit="1" customWidth="1"/>
    <col min="261" max="290" width="2.85546875" customWidth="1"/>
    <col min="291" max="291" width="4.28515625" customWidth="1"/>
    <col min="292" max="292" width="3.42578125" customWidth="1"/>
    <col min="293" max="293" width="2.85546875" customWidth="1"/>
    <col min="294" max="497" width="9.140625" customWidth="1"/>
    <col min="513" max="513" width="5.42578125" customWidth="1"/>
    <col min="514" max="514" width="20.7109375" customWidth="1"/>
    <col min="515" max="515" width="6.5703125" customWidth="1"/>
    <col min="516" max="516" width="6.140625" bestFit="1" customWidth="1"/>
    <col min="517" max="546" width="2.85546875" customWidth="1"/>
    <col min="547" max="547" width="4.28515625" customWidth="1"/>
    <col min="548" max="548" width="3.42578125" customWidth="1"/>
    <col min="549" max="549" width="2.85546875" customWidth="1"/>
    <col min="550" max="753" width="9.140625" customWidth="1"/>
    <col min="769" max="769" width="5.42578125" customWidth="1"/>
    <col min="770" max="770" width="20.7109375" customWidth="1"/>
    <col min="771" max="771" width="6.5703125" customWidth="1"/>
    <col min="772" max="772" width="6.140625" bestFit="1" customWidth="1"/>
    <col min="773" max="802" width="2.85546875" customWidth="1"/>
    <col min="803" max="803" width="4.28515625" customWidth="1"/>
    <col min="804" max="804" width="3.42578125" customWidth="1"/>
    <col min="805" max="805" width="2.85546875" customWidth="1"/>
    <col min="806" max="1009" width="9.140625" customWidth="1"/>
    <col min="1025" max="1025" width="5.42578125" customWidth="1"/>
    <col min="1026" max="1026" width="20.7109375" customWidth="1"/>
    <col min="1027" max="1027" width="6.5703125" customWidth="1"/>
    <col min="1028" max="1028" width="6.140625" bestFit="1" customWidth="1"/>
    <col min="1029" max="1058" width="2.85546875" customWidth="1"/>
    <col min="1059" max="1059" width="4.28515625" customWidth="1"/>
    <col min="1060" max="1060" width="3.42578125" customWidth="1"/>
    <col min="1061" max="1061" width="2.85546875" customWidth="1"/>
    <col min="1062" max="1265" width="9.140625" customWidth="1"/>
    <col min="1281" max="1281" width="5.42578125" customWidth="1"/>
    <col min="1282" max="1282" width="20.7109375" customWidth="1"/>
    <col min="1283" max="1283" width="6.5703125" customWidth="1"/>
    <col min="1284" max="1284" width="6.140625" bestFit="1" customWidth="1"/>
    <col min="1285" max="1314" width="2.85546875" customWidth="1"/>
    <col min="1315" max="1315" width="4.28515625" customWidth="1"/>
    <col min="1316" max="1316" width="3.42578125" customWidth="1"/>
    <col min="1317" max="1317" width="2.85546875" customWidth="1"/>
    <col min="1318" max="1521" width="9.140625" customWidth="1"/>
    <col min="1537" max="1537" width="5.42578125" customWidth="1"/>
    <col min="1538" max="1538" width="20.7109375" customWidth="1"/>
    <col min="1539" max="1539" width="6.5703125" customWidth="1"/>
    <col min="1540" max="1540" width="6.140625" bestFit="1" customWidth="1"/>
    <col min="1541" max="1570" width="2.85546875" customWidth="1"/>
    <col min="1571" max="1571" width="4.28515625" customWidth="1"/>
    <col min="1572" max="1572" width="3.42578125" customWidth="1"/>
    <col min="1573" max="1573" width="2.85546875" customWidth="1"/>
    <col min="1574" max="1777" width="9.140625" customWidth="1"/>
    <col min="1793" max="1793" width="5.42578125" customWidth="1"/>
    <col min="1794" max="1794" width="20.7109375" customWidth="1"/>
    <col min="1795" max="1795" width="6.5703125" customWidth="1"/>
    <col min="1796" max="1796" width="6.140625" bestFit="1" customWidth="1"/>
    <col min="1797" max="1826" width="2.85546875" customWidth="1"/>
    <col min="1827" max="1827" width="4.28515625" customWidth="1"/>
    <col min="1828" max="1828" width="3.42578125" customWidth="1"/>
    <col min="1829" max="1829" width="2.85546875" customWidth="1"/>
    <col min="1830" max="2033" width="9.140625" customWidth="1"/>
    <col min="2049" max="2049" width="5.42578125" customWidth="1"/>
    <col min="2050" max="2050" width="20.7109375" customWidth="1"/>
    <col min="2051" max="2051" width="6.5703125" customWidth="1"/>
    <col min="2052" max="2052" width="6.140625" bestFit="1" customWidth="1"/>
    <col min="2053" max="2082" width="2.85546875" customWidth="1"/>
    <col min="2083" max="2083" width="4.28515625" customWidth="1"/>
    <col min="2084" max="2084" width="3.42578125" customWidth="1"/>
    <col min="2085" max="2085" width="2.85546875" customWidth="1"/>
    <col min="2086" max="2289" width="9.140625" customWidth="1"/>
    <col min="2305" max="2305" width="5.42578125" customWidth="1"/>
    <col min="2306" max="2306" width="20.7109375" customWidth="1"/>
    <col min="2307" max="2307" width="6.5703125" customWidth="1"/>
    <col min="2308" max="2308" width="6.140625" bestFit="1" customWidth="1"/>
    <col min="2309" max="2338" width="2.85546875" customWidth="1"/>
    <col min="2339" max="2339" width="4.28515625" customWidth="1"/>
    <col min="2340" max="2340" width="3.42578125" customWidth="1"/>
    <col min="2341" max="2341" width="2.85546875" customWidth="1"/>
    <col min="2342" max="2545" width="9.140625" customWidth="1"/>
    <col min="2561" max="2561" width="5.42578125" customWidth="1"/>
    <col min="2562" max="2562" width="20.7109375" customWidth="1"/>
    <col min="2563" max="2563" width="6.5703125" customWidth="1"/>
    <col min="2564" max="2564" width="6.140625" bestFit="1" customWidth="1"/>
    <col min="2565" max="2594" width="2.85546875" customWidth="1"/>
    <col min="2595" max="2595" width="4.28515625" customWidth="1"/>
    <col min="2596" max="2596" width="3.42578125" customWidth="1"/>
    <col min="2597" max="2597" width="2.85546875" customWidth="1"/>
    <col min="2598" max="2801" width="9.140625" customWidth="1"/>
    <col min="2817" max="2817" width="5.42578125" customWidth="1"/>
    <col min="2818" max="2818" width="20.7109375" customWidth="1"/>
    <col min="2819" max="2819" width="6.5703125" customWidth="1"/>
    <col min="2820" max="2820" width="6.140625" bestFit="1" customWidth="1"/>
    <col min="2821" max="2850" width="2.85546875" customWidth="1"/>
    <col min="2851" max="2851" width="4.28515625" customWidth="1"/>
    <col min="2852" max="2852" width="3.42578125" customWidth="1"/>
    <col min="2853" max="2853" width="2.85546875" customWidth="1"/>
    <col min="2854" max="3057" width="9.140625" customWidth="1"/>
    <col min="3073" max="3073" width="5.42578125" customWidth="1"/>
    <col min="3074" max="3074" width="20.7109375" customWidth="1"/>
    <col min="3075" max="3075" width="6.5703125" customWidth="1"/>
    <col min="3076" max="3076" width="6.140625" bestFit="1" customWidth="1"/>
    <col min="3077" max="3106" width="2.85546875" customWidth="1"/>
    <col min="3107" max="3107" width="4.28515625" customWidth="1"/>
    <col min="3108" max="3108" width="3.42578125" customWidth="1"/>
    <col min="3109" max="3109" width="2.85546875" customWidth="1"/>
    <col min="3110" max="3313" width="9.140625" customWidth="1"/>
    <col min="3329" max="3329" width="5.42578125" customWidth="1"/>
    <col min="3330" max="3330" width="20.7109375" customWidth="1"/>
    <col min="3331" max="3331" width="6.5703125" customWidth="1"/>
    <col min="3332" max="3332" width="6.140625" bestFit="1" customWidth="1"/>
    <col min="3333" max="3362" width="2.85546875" customWidth="1"/>
    <col min="3363" max="3363" width="4.28515625" customWidth="1"/>
    <col min="3364" max="3364" width="3.42578125" customWidth="1"/>
    <col min="3365" max="3365" width="2.85546875" customWidth="1"/>
    <col min="3366" max="3569" width="9.140625" customWidth="1"/>
    <col min="3585" max="3585" width="5.42578125" customWidth="1"/>
    <col min="3586" max="3586" width="20.7109375" customWidth="1"/>
    <col min="3587" max="3587" width="6.5703125" customWidth="1"/>
    <col min="3588" max="3588" width="6.140625" bestFit="1" customWidth="1"/>
    <col min="3589" max="3618" width="2.85546875" customWidth="1"/>
    <col min="3619" max="3619" width="4.28515625" customWidth="1"/>
    <col min="3620" max="3620" width="3.42578125" customWidth="1"/>
    <col min="3621" max="3621" width="2.85546875" customWidth="1"/>
    <col min="3622" max="3825" width="9.140625" customWidth="1"/>
    <col min="3841" max="3841" width="5.42578125" customWidth="1"/>
    <col min="3842" max="3842" width="20.7109375" customWidth="1"/>
    <col min="3843" max="3843" width="6.5703125" customWidth="1"/>
    <col min="3844" max="3844" width="6.140625" bestFit="1" customWidth="1"/>
    <col min="3845" max="3874" width="2.85546875" customWidth="1"/>
    <col min="3875" max="3875" width="4.28515625" customWidth="1"/>
    <col min="3876" max="3876" width="3.42578125" customWidth="1"/>
    <col min="3877" max="3877" width="2.85546875" customWidth="1"/>
    <col min="3878" max="4081" width="9.140625" customWidth="1"/>
    <col min="4097" max="4097" width="5.42578125" customWidth="1"/>
    <col min="4098" max="4098" width="20.7109375" customWidth="1"/>
    <col min="4099" max="4099" width="6.5703125" customWidth="1"/>
    <col min="4100" max="4100" width="6.140625" bestFit="1" customWidth="1"/>
    <col min="4101" max="4130" width="2.85546875" customWidth="1"/>
    <col min="4131" max="4131" width="4.28515625" customWidth="1"/>
    <col min="4132" max="4132" width="3.42578125" customWidth="1"/>
    <col min="4133" max="4133" width="2.85546875" customWidth="1"/>
    <col min="4134" max="4337" width="9.140625" customWidth="1"/>
    <col min="4353" max="4353" width="5.42578125" customWidth="1"/>
    <col min="4354" max="4354" width="20.7109375" customWidth="1"/>
    <col min="4355" max="4355" width="6.5703125" customWidth="1"/>
    <col min="4356" max="4356" width="6.140625" bestFit="1" customWidth="1"/>
    <col min="4357" max="4386" width="2.85546875" customWidth="1"/>
    <col min="4387" max="4387" width="4.28515625" customWidth="1"/>
    <col min="4388" max="4388" width="3.42578125" customWidth="1"/>
    <col min="4389" max="4389" width="2.85546875" customWidth="1"/>
    <col min="4390" max="4593" width="9.140625" customWidth="1"/>
    <col min="4609" max="4609" width="5.42578125" customWidth="1"/>
    <col min="4610" max="4610" width="20.7109375" customWidth="1"/>
    <col min="4611" max="4611" width="6.5703125" customWidth="1"/>
    <col min="4612" max="4612" width="6.140625" bestFit="1" customWidth="1"/>
    <col min="4613" max="4642" width="2.85546875" customWidth="1"/>
    <col min="4643" max="4643" width="4.28515625" customWidth="1"/>
    <col min="4644" max="4644" width="3.42578125" customWidth="1"/>
    <col min="4645" max="4645" width="2.85546875" customWidth="1"/>
    <col min="4646" max="4849" width="9.140625" customWidth="1"/>
    <col min="4865" max="4865" width="5.42578125" customWidth="1"/>
    <col min="4866" max="4866" width="20.7109375" customWidth="1"/>
    <col min="4867" max="4867" width="6.5703125" customWidth="1"/>
    <col min="4868" max="4868" width="6.140625" bestFit="1" customWidth="1"/>
    <col min="4869" max="4898" width="2.85546875" customWidth="1"/>
    <col min="4899" max="4899" width="4.28515625" customWidth="1"/>
    <col min="4900" max="4900" width="3.42578125" customWidth="1"/>
    <col min="4901" max="4901" width="2.85546875" customWidth="1"/>
    <col min="4902" max="5105" width="9.140625" customWidth="1"/>
    <col min="5121" max="5121" width="5.42578125" customWidth="1"/>
    <col min="5122" max="5122" width="20.7109375" customWidth="1"/>
    <col min="5123" max="5123" width="6.5703125" customWidth="1"/>
    <col min="5124" max="5124" width="6.140625" bestFit="1" customWidth="1"/>
    <col min="5125" max="5154" width="2.85546875" customWidth="1"/>
    <col min="5155" max="5155" width="4.28515625" customWidth="1"/>
    <col min="5156" max="5156" width="3.42578125" customWidth="1"/>
    <col min="5157" max="5157" width="2.85546875" customWidth="1"/>
    <col min="5158" max="5361" width="9.140625" customWidth="1"/>
    <col min="5377" max="5377" width="5.42578125" customWidth="1"/>
    <col min="5378" max="5378" width="20.7109375" customWidth="1"/>
    <col min="5379" max="5379" width="6.5703125" customWidth="1"/>
    <col min="5380" max="5380" width="6.140625" bestFit="1" customWidth="1"/>
    <col min="5381" max="5410" width="2.85546875" customWidth="1"/>
    <col min="5411" max="5411" width="4.28515625" customWidth="1"/>
    <col min="5412" max="5412" width="3.42578125" customWidth="1"/>
    <col min="5413" max="5413" width="2.85546875" customWidth="1"/>
    <col min="5414" max="5617" width="9.140625" customWidth="1"/>
    <col min="5633" max="5633" width="5.42578125" customWidth="1"/>
    <col min="5634" max="5634" width="20.7109375" customWidth="1"/>
    <col min="5635" max="5635" width="6.5703125" customWidth="1"/>
    <col min="5636" max="5636" width="6.140625" bestFit="1" customWidth="1"/>
    <col min="5637" max="5666" width="2.85546875" customWidth="1"/>
    <col min="5667" max="5667" width="4.28515625" customWidth="1"/>
    <col min="5668" max="5668" width="3.42578125" customWidth="1"/>
    <col min="5669" max="5669" width="2.85546875" customWidth="1"/>
    <col min="5670" max="5873" width="9.140625" customWidth="1"/>
    <col min="5889" max="5889" width="5.42578125" customWidth="1"/>
    <col min="5890" max="5890" width="20.7109375" customWidth="1"/>
    <col min="5891" max="5891" width="6.5703125" customWidth="1"/>
    <col min="5892" max="5892" width="6.140625" bestFit="1" customWidth="1"/>
    <col min="5893" max="5922" width="2.85546875" customWidth="1"/>
    <col min="5923" max="5923" width="4.28515625" customWidth="1"/>
    <col min="5924" max="5924" width="3.42578125" customWidth="1"/>
    <col min="5925" max="5925" width="2.85546875" customWidth="1"/>
    <col min="5926" max="6129" width="9.140625" customWidth="1"/>
    <col min="6145" max="6145" width="5.42578125" customWidth="1"/>
    <col min="6146" max="6146" width="20.7109375" customWidth="1"/>
    <col min="6147" max="6147" width="6.5703125" customWidth="1"/>
    <col min="6148" max="6148" width="6.140625" bestFit="1" customWidth="1"/>
    <col min="6149" max="6178" width="2.85546875" customWidth="1"/>
    <col min="6179" max="6179" width="4.28515625" customWidth="1"/>
    <col min="6180" max="6180" width="3.42578125" customWidth="1"/>
    <col min="6181" max="6181" width="2.85546875" customWidth="1"/>
    <col min="6182" max="6385" width="9.140625" customWidth="1"/>
    <col min="6401" max="6401" width="5.42578125" customWidth="1"/>
    <col min="6402" max="6402" width="20.7109375" customWidth="1"/>
    <col min="6403" max="6403" width="6.5703125" customWidth="1"/>
    <col min="6404" max="6404" width="6.140625" bestFit="1" customWidth="1"/>
    <col min="6405" max="6434" width="2.85546875" customWidth="1"/>
    <col min="6435" max="6435" width="4.28515625" customWidth="1"/>
    <col min="6436" max="6436" width="3.42578125" customWidth="1"/>
    <col min="6437" max="6437" width="2.85546875" customWidth="1"/>
    <col min="6438" max="6641" width="9.140625" customWidth="1"/>
    <col min="6657" max="6657" width="5.42578125" customWidth="1"/>
    <col min="6658" max="6658" width="20.7109375" customWidth="1"/>
    <col min="6659" max="6659" width="6.5703125" customWidth="1"/>
    <col min="6660" max="6660" width="6.140625" bestFit="1" customWidth="1"/>
    <col min="6661" max="6690" width="2.85546875" customWidth="1"/>
    <col min="6691" max="6691" width="4.28515625" customWidth="1"/>
    <col min="6692" max="6692" width="3.42578125" customWidth="1"/>
    <col min="6693" max="6693" width="2.85546875" customWidth="1"/>
    <col min="6694" max="6897" width="9.140625" customWidth="1"/>
    <col min="6913" max="6913" width="5.42578125" customWidth="1"/>
    <col min="6914" max="6914" width="20.7109375" customWidth="1"/>
    <col min="6915" max="6915" width="6.5703125" customWidth="1"/>
    <col min="6916" max="6916" width="6.140625" bestFit="1" customWidth="1"/>
    <col min="6917" max="6946" width="2.85546875" customWidth="1"/>
    <col min="6947" max="6947" width="4.28515625" customWidth="1"/>
    <col min="6948" max="6948" width="3.42578125" customWidth="1"/>
    <col min="6949" max="6949" width="2.85546875" customWidth="1"/>
    <col min="6950" max="7153" width="9.140625" customWidth="1"/>
    <col min="7169" max="7169" width="5.42578125" customWidth="1"/>
    <col min="7170" max="7170" width="20.7109375" customWidth="1"/>
    <col min="7171" max="7171" width="6.5703125" customWidth="1"/>
    <col min="7172" max="7172" width="6.140625" bestFit="1" customWidth="1"/>
    <col min="7173" max="7202" width="2.85546875" customWidth="1"/>
    <col min="7203" max="7203" width="4.28515625" customWidth="1"/>
    <col min="7204" max="7204" width="3.42578125" customWidth="1"/>
    <col min="7205" max="7205" width="2.85546875" customWidth="1"/>
    <col min="7206" max="7409" width="9.140625" customWidth="1"/>
    <col min="7425" max="7425" width="5.42578125" customWidth="1"/>
    <col min="7426" max="7426" width="20.7109375" customWidth="1"/>
    <col min="7427" max="7427" width="6.5703125" customWidth="1"/>
    <col min="7428" max="7428" width="6.140625" bestFit="1" customWidth="1"/>
    <col min="7429" max="7458" width="2.85546875" customWidth="1"/>
    <col min="7459" max="7459" width="4.28515625" customWidth="1"/>
    <col min="7460" max="7460" width="3.42578125" customWidth="1"/>
    <col min="7461" max="7461" width="2.85546875" customWidth="1"/>
    <col min="7462" max="7665" width="9.140625" customWidth="1"/>
    <col min="7681" max="7681" width="5.42578125" customWidth="1"/>
    <col min="7682" max="7682" width="20.7109375" customWidth="1"/>
    <col min="7683" max="7683" width="6.5703125" customWidth="1"/>
    <col min="7684" max="7684" width="6.140625" bestFit="1" customWidth="1"/>
    <col min="7685" max="7714" width="2.85546875" customWidth="1"/>
    <col min="7715" max="7715" width="4.28515625" customWidth="1"/>
    <col min="7716" max="7716" width="3.42578125" customWidth="1"/>
    <col min="7717" max="7717" width="2.85546875" customWidth="1"/>
    <col min="7718" max="7921" width="9.140625" customWidth="1"/>
    <col min="7937" max="7937" width="5.42578125" customWidth="1"/>
    <col min="7938" max="7938" width="20.7109375" customWidth="1"/>
    <col min="7939" max="7939" width="6.5703125" customWidth="1"/>
    <col min="7940" max="7940" width="6.140625" bestFit="1" customWidth="1"/>
    <col min="7941" max="7970" width="2.85546875" customWidth="1"/>
    <col min="7971" max="7971" width="4.28515625" customWidth="1"/>
    <col min="7972" max="7972" width="3.42578125" customWidth="1"/>
    <col min="7973" max="7973" width="2.85546875" customWidth="1"/>
    <col min="7974" max="8177" width="9.140625" customWidth="1"/>
    <col min="8193" max="8193" width="5.42578125" customWidth="1"/>
    <col min="8194" max="8194" width="20.7109375" customWidth="1"/>
    <col min="8195" max="8195" width="6.5703125" customWidth="1"/>
    <col min="8196" max="8196" width="6.140625" bestFit="1" customWidth="1"/>
    <col min="8197" max="8226" width="2.85546875" customWidth="1"/>
    <col min="8227" max="8227" width="4.28515625" customWidth="1"/>
    <col min="8228" max="8228" width="3.42578125" customWidth="1"/>
    <col min="8229" max="8229" width="2.85546875" customWidth="1"/>
    <col min="8230" max="8433" width="9.140625" customWidth="1"/>
    <col min="8449" max="8449" width="5.42578125" customWidth="1"/>
    <col min="8450" max="8450" width="20.7109375" customWidth="1"/>
    <col min="8451" max="8451" width="6.5703125" customWidth="1"/>
    <col min="8452" max="8452" width="6.140625" bestFit="1" customWidth="1"/>
    <col min="8453" max="8482" width="2.85546875" customWidth="1"/>
    <col min="8483" max="8483" width="4.28515625" customWidth="1"/>
    <col min="8484" max="8484" width="3.42578125" customWidth="1"/>
    <col min="8485" max="8485" width="2.85546875" customWidth="1"/>
    <col min="8486" max="8689" width="9.140625" customWidth="1"/>
    <col min="8705" max="8705" width="5.42578125" customWidth="1"/>
    <col min="8706" max="8706" width="20.7109375" customWidth="1"/>
    <col min="8707" max="8707" width="6.5703125" customWidth="1"/>
    <col min="8708" max="8708" width="6.140625" bestFit="1" customWidth="1"/>
    <col min="8709" max="8738" width="2.85546875" customWidth="1"/>
    <col min="8739" max="8739" width="4.28515625" customWidth="1"/>
    <col min="8740" max="8740" width="3.42578125" customWidth="1"/>
    <col min="8741" max="8741" width="2.85546875" customWidth="1"/>
    <col min="8742" max="8945" width="9.140625" customWidth="1"/>
    <col min="8961" max="8961" width="5.42578125" customWidth="1"/>
    <col min="8962" max="8962" width="20.7109375" customWidth="1"/>
    <col min="8963" max="8963" width="6.5703125" customWidth="1"/>
    <col min="8964" max="8964" width="6.140625" bestFit="1" customWidth="1"/>
    <col min="8965" max="8994" width="2.85546875" customWidth="1"/>
    <col min="8995" max="8995" width="4.28515625" customWidth="1"/>
    <col min="8996" max="8996" width="3.42578125" customWidth="1"/>
    <col min="8997" max="8997" width="2.85546875" customWidth="1"/>
    <col min="8998" max="9201" width="9.140625" customWidth="1"/>
    <col min="9217" max="9217" width="5.42578125" customWidth="1"/>
    <col min="9218" max="9218" width="20.7109375" customWidth="1"/>
    <col min="9219" max="9219" width="6.5703125" customWidth="1"/>
    <col min="9220" max="9220" width="6.140625" bestFit="1" customWidth="1"/>
    <col min="9221" max="9250" width="2.85546875" customWidth="1"/>
    <col min="9251" max="9251" width="4.28515625" customWidth="1"/>
    <col min="9252" max="9252" width="3.42578125" customWidth="1"/>
    <col min="9253" max="9253" width="2.85546875" customWidth="1"/>
    <col min="9254" max="9457" width="9.140625" customWidth="1"/>
    <col min="9473" max="9473" width="5.42578125" customWidth="1"/>
    <col min="9474" max="9474" width="20.7109375" customWidth="1"/>
    <col min="9475" max="9475" width="6.5703125" customWidth="1"/>
    <col min="9476" max="9476" width="6.140625" bestFit="1" customWidth="1"/>
    <col min="9477" max="9506" width="2.85546875" customWidth="1"/>
    <col min="9507" max="9507" width="4.28515625" customWidth="1"/>
    <col min="9508" max="9508" width="3.42578125" customWidth="1"/>
    <col min="9509" max="9509" width="2.85546875" customWidth="1"/>
    <col min="9510" max="9713" width="9.140625" customWidth="1"/>
    <col min="9729" max="9729" width="5.42578125" customWidth="1"/>
    <col min="9730" max="9730" width="20.7109375" customWidth="1"/>
    <col min="9731" max="9731" width="6.5703125" customWidth="1"/>
    <col min="9732" max="9732" width="6.140625" bestFit="1" customWidth="1"/>
    <col min="9733" max="9762" width="2.85546875" customWidth="1"/>
    <col min="9763" max="9763" width="4.28515625" customWidth="1"/>
    <col min="9764" max="9764" width="3.42578125" customWidth="1"/>
    <col min="9765" max="9765" width="2.85546875" customWidth="1"/>
    <col min="9766" max="9969" width="9.140625" customWidth="1"/>
    <col min="9985" max="9985" width="5.42578125" customWidth="1"/>
    <col min="9986" max="9986" width="20.7109375" customWidth="1"/>
    <col min="9987" max="9987" width="6.5703125" customWidth="1"/>
    <col min="9988" max="9988" width="6.140625" bestFit="1" customWidth="1"/>
    <col min="9989" max="10018" width="2.85546875" customWidth="1"/>
    <col min="10019" max="10019" width="4.28515625" customWidth="1"/>
    <col min="10020" max="10020" width="3.42578125" customWidth="1"/>
    <col min="10021" max="10021" width="2.85546875" customWidth="1"/>
    <col min="10022" max="10225" width="9.140625" customWidth="1"/>
    <col min="10241" max="10241" width="5.42578125" customWidth="1"/>
    <col min="10242" max="10242" width="20.7109375" customWidth="1"/>
    <col min="10243" max="10243" width="6.5703125" customWidth="1"/>
    <col min="10244" max="10244" width="6.140625" bestFit="1" customWidth="1"/>
    <col min="10245" max="10274" width="2.85546875" customWidth="1"/>
    <col min="10275" max="10275" width="4.28515625" customWidth="1"/>
    <col min="10276" max="10276" width="3.42578125" customWidth="1"/>
    <col min="10277" max="10277" width="2.85546875" customWidth="1"/>
    <col min="10278" max="10481" width="9.140625" customWidth="1"/>
    <col min="10497" max="10497" width="5.42578125" customWidth="1"/>
    <col min="10498" max="10498" width="20.7109375" customWidth="1"/>
    <col min="10499" max="10499" width="6.5703125" customWidth="1"/>
    <col min="10500" max="10500" width="6.140625" bestFit="1" customWidth="1"/>
    <col min="10501" max="10530" width="2.85546875" customWidth="1"/>
    <col min="10531" max="10531" width="4.28515625" customWidth="1"/>
    <col min="10532" max="10532" width="3.42578125" customWidth="1"/>
    <col min="10533" max="10533" width="2.85546875" customWidth="1"/>
    <col min="10534" max="10737" width="9.140625" customWidth="1"/>
    <col min="10753" max="10753" width="5.42578125" customWidth="1"/>
    <col min="10754" max="10754" width="20.7109375" customWidth="1"/>
    <col min="10755" max="10755" width="6.5703125" customWidth="1"/>
    <col min="10756" max="10756" width="6.140625" bestFit="1" customWidth="1"/>
    <col min="10757" max="10786" width="2.85546875" customWidth="1"/>
    <col min="10787" max="10787" width="4.28515625" customWidth="1"/>
    <col min="10788" max="10788" width="3.42578125" customWidth="1"/>
    <col min="10789" max="10789" width="2.85546875" customWidth="1"/>
    <col min="10790" max="10993" width="9.140625" customWidth="1"/>
    <col min="11009" max="11009" width="5.42578125" customWidth="1"/>
    <col min="11010" max="11010" width="20.7109375" customWidth="1"/>
    <col min="11011" max="11011" width="6.5703125" customWidth="1"/>
    <col min="11012" max="11012" width="6.140625" bestFit="1" customWidth="1"/>
    <col min="11013" max="11042" width="2.85546875" customWidth="1"/>
    <col min="11043" max="11043" width="4.28515625" customWidth="1"/>
    <col min="11044" max="11044" width="3.42578125" customWidth="1"/>
    <col min="11045" max="11045" width="2.85546875" customWidth="1"/>
    <col min="11046" max="11249" width="9.140625" customWidth="1"/>
    <col min="11265" max="11265" width="5.42578125" customWidth="1"/>
    <col min="11266" max="11266" width="20.7109375" customWidth="1"/>
    <col min="11267" max="11267" width="6.5703125" customWidth="1"/>
    <col min="11268" max="11268" width="6.140625" bestFit="1" customWidth="1"/>
    <col min="11269" max="11298" width="2.85546875" customWidth="1"/>
    <col min="11299" max="11299" width="4.28515625" customWidth="1"/>
    <col min="11300" max="11300" width="3.42578125" customWidth="1"/>
    <col min="11301" max="11301" width="2.85546875" customWidth="1"/>
    <col min="11302" max="11505" width="9.140625" customWidth="1"/>
    <col min="11521" max="11521" width="5.42578125" customWidth="1"/>
    <col min="11522" max="11522" width="20.7109375" customWidth="1"/>
    <col min="11523" max="11523" width="6.5703125" customWidth="1"/>
    <col min="11524" max="11524" width="6.140625" bestFit="1" customWidth="1"/>
    <col min="11525" max="11554" width="2.85546875" customWidth="1"/>
    <col min="11555" max="11555" width="4.28515625" customWidth="1"/>
    <col min="11556" max="11556" width="3.42578125" customWidth="1"/>
    <col min="11557" max="11557" width="2.85546875" customWidth="1"/>
    <col min="11558" max="11761" width="9.140625" customWidth="1"/>
    <col min="11777" max="11777" width="5.42578125" customWidth="1"/>
    <col min="11778" max="11778" width="20.7109375" customWidth="1"/>
    <col min="11779" max="11779" width="6.5703125" customWidth="1"/>
    <col min="11780" max="11780" width="6.140625" bestFit="1" customWidth="1"/>
    <col min="11781" max="11810" width="2.85546875" customWidth="1"/>
    <col min="11811" max="11811" width="4.28515625" customWidth="1"/>
    <col min="11812" max="11812" width="3.42578125" customWidth="1"/>
    <col min="11813" max="11813" width="2.85546875" customWidth="1"/>
    <col min="11814" max="12017" width="9.140625" customWidth="1"/>
    <col min="12033" max="12033" width="5.42578125" customWidth="1"/>
    <col min="12034" max="12034" width="20.7109375" customWidth="1"/>
    <col min="12035" max="12035" width="6.5703125" customWidth="1"/>
    <col min="12036" max="12036" width="6.140625" bestFit="1" customWidth="1"/>
    <col min="12037" max="12066" width="2.85546875" customWidth="1"/>
    <col min="12067" max="12067" width="4.28515625" customWidth="1"/>
    <col min="12068" max="12068" width="3.42578125" customWidth="1"/>
    <col min="12069" max="12069" width="2.85546875" customWidth="1"/>
    <col min="12070" max="12273" width="9.140625" customWidth="1"/>
    <col min="12289" max="12289" width="5.42578125" customWidth="1"/>
    <col min="12290" max="12290" width="20.7109375" customWidth="1"/>
    <col min="12291" max="12291" width="6.5703125" customWidth="1"/>
    <col min="12292" max="12292" width="6.140625" bestFit="1" customWidth="1"/>
    <col min="12293" max="12322" width="2.85546875" customWidth="1"/>
    <col min="12323" max="12323" width="4.28515625" customWidth="1"/>
    <col min="12324" max="12324" width="3.42578125" customWidth="1"/>
    <col min="12325" max="12325" width="2.85546875" customWidth="1"/>
    <col min="12326" max="12529" width="9.140625" customWidth="1"/>
    <col min="12545" max="12545" width="5.42578125" customWidth="1"/>
    <col min="12546" max="12546" width="20.7109375" customWidth="1"/>
    <col min="12547" max="12547" width="6.5703125" customWidth="1"/>
    <col min="12548" max="12548" width="6.140625" bestFit="1" customWidth="1"/>
    <col min="12549" max="12578" width="2.85546875" customWidth="1"/>
    <col min="12579" max="12579" width="4.28515625" customWidth="1"/>
    <col min="12580" max="12580" width="3.42578125" customWidth="1"/>
    <col min="12581" max="12581" width="2.85546875" customWidth="1"/>
    <col min="12582" max="12785" width="9.140625" customWidth="1"/>
    <col min="12801" max="12801" width="5.42578125" customWidth="1"/>
    <col min="12802" max="12802" width="20.7109375" customWidth="1"/>
    <col min="12803" max="12803" width="6.5703125" customWidth="1"/>
    <col min="12804" max="12804" width="6.140625" bestFit="1" customWidth="1"/>
    <col min="12805" max="12834" width="2.85546875" customWidth="1"/>
    <col min="12835" max="12835" width="4.28515625" customWidth="1"/>
    <col min="12836" max="12836" width="3.42578125" customWidth="1"/>
    <col min="12837" max="12837" width="2.85546875" customWidth="1"/>
    <col min="12838" max="13041" width="9.140625" customWidth="1"/>
    <col min="13057" max="13057" width="5.42578125" customWidth="1"/>
    <col min="13058" max="13058" width="20.7109375" customWidth="1"/>
    <col min="13059" max="13059" width="6.5703125" customWidth="1"/>
    <col min="13060" max="13060" width="6.140625" bestFit="1" customWidth="1"/>
    <col min="13061" max="13090" width="2.85546875" customWidth="1"/>
    <col min="13091" max="13091" width="4.28515625" customWidth="1"/>
    <col min="13092" max="13092" width="3.42578125" customWidth="1"/>
    <col min="13093" max="13093" width="2.85546875" customWidth="1"/>
    <col min="13094" max="13297" width="9.140625" customWidth="1"/>
    <col min="13313" max="13313" width="5.42578125" customWidth="1"/>
    <col min="13314" max="13314" width="20.7109375" customWidth="1"/>
    <col min="13315" max="13315" width="6.5703125" customWidth="1"/>
    <col min="13316" max="13316" width="6.140625" bestFit="1" customWidth="1"/>
    <col min="13317" max="13346" width="2.85546875" customWidth="1"/>
    <col min="13347" max="13347" width="4.28515625" customWidth="1"/>
    <col min="13348" max="13348" width="3.42578125" customWidth="1"/>
    <col min="13349" max="13349" width="2.85546875" customWidth="1"/>
    <col min="13350" max="13553" width="9.140625" customWidth="1"/>
    <col min="13569" max="13569" width="5.42578125" customWidth="1"/>
    <col min="13570" max="13570" width="20.7109375" customWidth="1"/>
    <col min="13571" max="13571" width="6.5703125" customWidth="1"/>
    <col min="13572" max="13572" width="6.140625" bestFit="1" customWidth="1"/>
    <col min="13573" max="13602" width="2.85546875" customWidth="1"/>
    <col min="13603" max="13603" width="4.28515625" customWidth="1"/>
    <col min="13604" max="13604" width="3.42578125" customWidth="1"/>
    <col min="13605" max="13605" width="2.85546875" customWidth="1"/>
    <col min="13606" max="13809" width="9.140625" customWidth="1"/>
    <col min="13825" max="13825" width="5.42578125" customWidth="1"/>
    <col min="13826" max="13826" width="20.7109375" customWidth="1"/>
    <col min="13827" max="13827" width="6.5703125" customWidth="1"/>
    <col min="13828" max="13828" width="6.140625" bestFit="1" customWidth="1"/>
    <col min="13829" max="13858" width="2.85546875" customWidth="1"/>
    <col min="13859" max="13859" width="4.28515625" customWidth="1"/>
    <col min="13860" max="13860" width="3.42578125" customWidth="1"/>
    <col min="13861" max="13861" width="2.85546875" customWidth="1"/>
    <col min="13862" max="14065" width="9.140625" customWidth="1"/>
    <col min="14081" max="14081" width="5.42578125" customWidth="1"/>
    <col min="14082" max="14082" width="20.7109375" customWidth="1"/>
    <col min="14083" max="14083" width="6.5703125" customWidth="1"/>
    <col min="14084" max="14084" width="6.140625" bestFit="1" customWidth="1"/>
    <col min="14085" max="14114" width="2.85546875" customWidth="1"/>
    <col min="14115" max="14115" width="4.28515625" customWidth="1"/>
    <col min="14116" max="14116" width="3.42578125" customWidth="1"/>
    <col min="14117" max="14117" width="2.85546875" customWidth="1"/>
    <col min="14118" max="14321" width="9.140625" customWidth="1"/>
    <col min="14337" max="14337" width="5.42578125" customWidth="1"/>
    <col min="14338" max="14338" width="20.7109375" customWidth="1"/>
    <col min="14339" max="14339" width="6.5703125" customWidth="1"/>
    <col min="14340" max="14340" width="6.140625" bestFit="1" customWidth="1"/>
    <col min="14341" max="14370" width="2.85546875" customWidth="1"/>
    <col min="14371" max="14371" width="4.28515625" customWidth="1"/>
    <col min="14372" max="14372" width="3.42578125" customWidth="1"/>
    <col min="14373" max="14373" width="2.85546875" customWidth="1"/>
    <col min="14374" max="14577" width="9.140625" customWidth="1"/>
    <col min="14593" max="14593" width="5.42578125" customWidth="1"/>
    <col min="14594" max="14594" width="20.7109375" customWidth="1"/>
    <col min="14595" max="14595" width="6.5703125" customWidth="1"/>
    <col min="14596" max="14596" width="6.140625" bestFit="1" customWidth="1"/>
    <col min="14597" max="14626" width="2.85546875" customWidth="1"/>
    <col min="14627" max="14627" width="4.28515625" customWidth="1"/>
    <col min="14628" max="14628" width="3.42578125" customWidth="1"/>
    <col min="14629" max="14629" width="2.85546875" customWidth="1"/>
    <col min="14630" max="14833" width="9.140625" customWidth="1"/>
    <col min="14849" max="14849" width="5.42578125" customWidth="1"/>
    <col min="14850" max="14850" width="20.7109375" customWidth="1"/>
    <col min="14851" max="14851" width="6.5703125" customWidth="1"/>
    <col min="14852" max="14852" width="6.140625" bestFit="1" customWidth="1"/>
    <col min="14853" max="14882" width="2.85546875" customWidth="1"/>
    <col min="14883" max="14883" width="4.28515625" customWidth="1"/>
    <col min="14884" max="14884" width="3.42578125" customWidth="1"/>
    <col min="14885" max="14885" width="2.85546875" customWidth="1"/>
    <col min="14886" max="15089" width="9.140625" customWidth="1"/>
    <col min="15105" max="15105" width="5.42578125" customWidth="1"/>
    <col min="15106" max="15106" width="20.7109375" customWidth="1"/>
    <col min="15107" max="15107" width="6.5703125" customWidth="1"/>
    <col min="15108" max="15108" width="6.140625" bestFit="1" customWidth="1"/>
    <col min="15109" max="15138" width="2.85546875" customWidth="1"/>
    <col min="15139" max="15139" width="4.28515625" customWidth="1"/>
    <col min="15140" max="15140" width="3.42578125" customWidth="1"/>
    <col min="15141" max="15141" width="2.85546875" customWidth="1"/>
    <col min="15142" max="15345" width="9.140625" customWidth="1"/>
    <col min="15361" max="15361" width="5.42578125" customWidth="1"/>
    <col min="15362" max="15362" width="20.7109375" customWidth="1"/>
    <col min="15363" max="15363" width="6.5703125" customWidth="1"/>
    <col min="15364" max="15364" width="6.140625" bestFit="1" customWidth="1"/>
    <col min="15365" max="15394" width="2.85546875" customWidth="1"/>
    <col min="15395" max="15395" width="4.28515625" customWidth="1"/>
    <col min="15396" max="15396" width="3.42578125" customWidth="1"/>
    <col min="15397" max="15397" width="2.85546875" customWidth="1"/>
    <col min="15398" max="15601" width="9.140625" customWidth="1"/>
    <col min="15617" max="15617" width="5.42578125" customWidth="1"/>
    <col min="15618" max="15618" width="20.7109375" customWidth="1"/>
    <col min="15619" max="15619" width="6.5703125" customWidth="1"/>
    <col min="15620" max="15620" width="6.140625" bestFit="1" customWidth="1"/>
    <col min="15621" max="15650" width="2.85546875" customWidth="1"/>
    <col min="15651" max="15651" width="4.28515625" customWidth="1"/>
    <col min="15652" max="15652" width="3.42578125" customWidth="1"/>
    <col min="15653" max="15653" width="2.85546875" customWidth="1"/>
    <col min="15654" max="15857" width="9.140625" customWidth="1"/>
    <col min="15873" max="15873" width="5.42578125" customWidth="1"/>
    <col min="15874" max="15874" width="20.7109375" customWidth="1"/>
    <col min="15875" max="15875" width="6.5703125" customWidth="1"/>
    <col min="15876" max="15876" width="6.140625" bestFit="1" customWidth="1"/>
    <col min="15877" max="15906" width="2.85546875" customWidth="1"/>
    <col min="15907" max="15907" width="4.28515625" customWidth="1"/>
    <col min="15908" max="15908" width="3.42578125" customWidth="1"/>
    <col min="15909" max="15909" width="2.85546875" customWidth="1"/>
    <col min="15910" max="16113" width="9.140625" customWidth="1"/>
    <col min="16129" max="16129" width="5.42578125" customWidth="1"/>
    <col min="16130" max="16130" width="20.7109375" customWidth="1"/>
    <col min="16131" max="16131" width="6.5703125" customWidth="1"/>
    <col min="16132" max="16132" width="6.140625" bestFit="1" customWidth="1"/>
    <col min="16133" max="16162" width="2.85546875" customWidth="1"/>
    <col min="16163" max="16163" width="4.28515625" customWidth="1"/>
    <col min="16164" max="16164" width="3.42578125" customWidth="1"/>
    <col min="16165" max="16165" width="2.85546875" customWidth="1"/>
    <col min="16166" max="16369" width="9.140625" customWidth="1"/>
  </cols>
  <sheetData>
    <row r="1" spans="1:55" s="212" customFormat="1" ht="25.5" customHeight="1">
      <c r="A1" s="408" t="s">
        <v>414</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209"/>
      <c r="AJ1" s="209"/>
      <c r="AK1" s="210"/>
      <c r="AL1"/>
      <c r="AM1"/>
      <c r="AN1"/>
      <c r="AO1"/>
      <c r="AP1"/>
      <c r="AQ1"/>
      <c r="AR1"/>
      <c r="AS1"/>
      <c r="AT1"/>
      <c r="AU1"/>
      <c r="AV1"/>
      <c r="AW1"/>
      <c r="AX1"/>
      <c r="AY1"/>
      <c r="AZ1"/>
      <c r="BA1" s="211"/>
      <c r="BB1"/>
      <c r="BC1"/>
    </row>
    <row r="2" spans="1:55" s="212" customFormat="1" ht="25.5" customHeight="1">
      <c r="A2" s="410" t="s">
        <v>415</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213"/>
      <c r="AJ2" s="213"/>
      <c r="AK2" s="214"/>
      <c r="AL2"/>
      <c r="AM2"/>
      <c r="AN2"/>
      <c r="AO2"/>
      <c r="AP2"/>
      <c r="AQ2"/>
      <c r="AR2"/>
      <c r="AS2"/>
      <c r="AT2"/>
      <c r="AU2"/>
      <c r="AV2"/>
      <c r="AW2"/>
      <c r="AX2"/>
      <c r="AY2"/>
      <c r="AZ2"/>
      <c r="BA2" s="213"/>
      <c r="BB2"/>
      <c r="BC2"/>
    </row>
    <row r="3" spans="1:55" s="212" customFormat="1" ht="25.5" customHeight="1">
      <c r="A3" s="411" t="s">
        <v>416</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215"/>
      <c r="AJ3" s="215"/>
      <c r="AK3" s="216"/>
      <c r="AL3"/>
      <c r="AM3"/>
      <c r="AN3"/>
      <c r="AO3"/>
      <c r="AP3"/>
      <c r="AQ3"/>
      <c r="AR3"/>
      <c r="AS3"/>
      <c r="AT3"/>
      <c r="AU3"/>
      <c r="AV3"/>
      <c r="AW3"/>
      <c r="AX3"/>
      <c r="AY3"/>
      <c r="AZ3"/>
      <c r="BA3" s="213"/>
      <c r="BB3">
        <v>120</v>
      </c>
      <c r="BC3"/>
    </row>
    <row r="4" spans="1:55" s="212" customFormat="1" ht="25.5" customHeight="1">
      <c r="A4" s="232" t="s">
        <v>0</v>
      </c>
      <c r="B4" s="233" t="s">
        <v>1</v>
      </c>
      <c r="C4" s="233" t="s">
        <v>3</v>
      </c>
      <c r="D4" s="401" t="s">
        <v>4</v>
      </c>
      <c r="E4" s="30">
        <v>1</v>
      </c>
      <c r="F4" s="30">
        <v>2</v>
      </c>
      <c r="G4" s="30">
        <v>3</v>
      </c>
      <c r="H4" s="30">
        <v>4</v>
      </c>
      <c r="I4" s="30">
        <v>5</v>
      </c>
      <c r="J4" s="30">
        <v>6</v>
      </c>
      <c r="K4" s="30">
        <v>7</v>
      </c>
      <c r="L4" s="30">
        <v>8</v>
      </c>
      <c r="M4" s="30">
        <v>9</v>
      </c>
      <c r="N4" s="30">
        <v>10</v>
      </c>
      <c r="O4" s="30">
        <v>11</v>
      </c>
      <c r="P4" s="30">
        <v>12</v>
      </c>
      <c r="Q4" s="30">
        <v>13</v>
      </c>
      <c r="R4" s="30">
        <v>14</v>
      </c>
      <c r="S4" s="30">
        <v>15</v>
      </c>
      <c r="T4" s="30">
        <v>16</v>
      </c>
      <c r="U4" s="30">
        <v>17</v>
      </c>
      <c r="V4" s="30">
        <v>18</v>
      </c>
      <c r="W4" s="30">
        <v>19</v>
      </c>
      <c r="X4" s="30">
        <v>20</v>
      </c>
      <c r="Y4" s="30">
        <v>21</v>
      </c>
      <c r="Z4" s="30">
        <v>22</v>
      </c>
      <c r="AA4" s="30">
        <v>23</v>
      </c>
      <c r="AB4" s="30">
        <v>24</v>
      </c>
      <c r="AC4" s="30">
        <v>25</v>
      </c>
      <c r="AD4" s="30">
        <v>26</v>
      </c>
      <c r="AE4" s="30">
        <v>27</v>
      </c>
      <c r="AF4" s="30">
        <v>28</v>
      </c>
      <c r="AG4" s="30">
        <v>29</v>
      </c>
      <c r="AH4" s="30">
        <v>30</v>
      </c>
      <c r="AI4" s="402" t="s">
        <v>5</v>
      </c>
      <c r="AJ4" s="403" t="s">
        <v>6</v>
      </c>
      <c r="AK4" s="404" t="s">
        <v>7</v>
      </c>
      <c r="AL4"/>
      <c r="AM4"/>
      <c r="AN4"/>
      <c r="AO4"/>
      <c r="AP4"/>
      <c r="AQ4"/>
      <c r="AR4"/>
      <c r="AS4"/>
      <c r="AT4"/>
      <c r="AU4"/>
      <c r="AV4"/>
      <c r="AW4"/>
      <c r="AX4"/>
      <c r="AY4"/>
      <c r="AZ4"/>
      <c r="BB4"/>
      <c r="BC4"/>
    </row>
    <row r="5" spans="1:55" s="212" customFormat="1" ht="25.5" customHeight="1">
      <c r="A5" s="232"/>
      <c r="B5" s="233"/>
      <c r="C5" s="233"/>
      <c r="D5" s="401"/>
      <c r="E5" s="30" t="s">
        <v>10</v>
      </c>
      <c r="F5" s="30" t="s">
        <v>11</v>
      </c>
      <c r="G5" s="30" t="s">
        <v>12</v>
      </c>
      <c r="H5" s="30" t="s">
        <v>13</v>
      </c>
      <c r="I5" s="30" t="s">
        <v>14</v>
      </c>
      <c r="J5" s="30" t="s">
        <v>15</v>
      </c>
      <c r="K5" s="30" t="s">
        <v>16</v>
      </c>
      <c r="L5" s="30" t="s">
        <v>10</v>
      </c>
      <c r="M5" s="30" t="s">
        <v>11</v>
      </c>
      <c r="N5" s="30" t="s">
        <v>12</v>
      </c>
      <c r="O5" s="30" t="s">
        <v>13</v>
      </c>
      <c r="P5" s="30" t="s">
        <v>14</v>
      </c>
      <c r="Q5" s="30" t="s">
        <v>15</v>
      </c>
      <c r="R5" s="30" t="s">
        <v>16</v>
      </c>
      <c r="S5" s="30" t="s">
        <v>10</v>
      </c>
      <c r="T5" s="30" t="s">
        <v>11</v>
      </c>
      <c r="U5" s="30" t="s">
        <v>12</v>
      </c>
      <c r="V5" s="30" t="s">
        <v>13</v>
      </c>
      <c r="W5" s="30" t="s">
        <v>14</v>
      </c>
      <c r="X5" s="30" t="s">
        <v>15</v>
      </c>
      <c r="Y5" s="30" t="s">
        <v>16</v>
      </c>
      <c r="Z5" s="30" t="s">
        <v>10</v>
      </c>
      <c r="AA5" s="30" t="s">
        <v>11</v>
      </c>
      <c r="AB5" s="30" t="s">
        <v>12</v>
      </c>
      <c r="AC5" s="30" t="s">
        <v>13</v>
      </c>
      <c r="AD5" s="30" t="s">
        <v>14</v>
      </c>
      <c r="AE5" s="30" t="s">
        <v>15</v>
      </c>
      <c r="AF5" s="30" t="s">
        <v>16</v>
      </c>
      <c r="AG5" s="30" t="s">
        <v>10</v>
      </c>
      <c r="AH5" s="30" t="s">
        <v>11</v>
      </c>
      <c r="AI5" s="402"/>
      <c r="AJ5" s="403"/>
      <c r="AK5" s="404"/>
      <c r="AL5" s="12"/>
      <c r="AM5" s="11" t="s">
        <v>29</v>
      </c>
      <c r="AN5" s="11" t="s">
        <v>30</v>
      </c>
      <c r="AO5" s="11" t="s">
        <v>31</v>
      </c>
      <c r="AP5" s="11" t="s">
        <v>32</v>
      </c>
      <c r="AQ5" s="11" t="s">
        <v>33</v>
      </c>
      <c r="AR5" s="217" t="s">
        <v>17</v>
      </c>
      <c r="AS5" s="217" t="s">
        <v>18</v>
      </c>
      <c r="AT5" s="217" t="s">
        <v>19</v>
      </c>
      <c r="AU5" s="217" t="s">
        <v>20</v>
      </c>
      <c r="AV5" s="217" t="s">
        <v>21</v>
      </c>
      <c r="AW5" s="217" t="s">
        <v>82</v>
      </c>
      <c r="AX5" s="217" t="s">
        <v>417</v>
      </c>
      <c r="AY5" s="218" t="s">
        <v>34</v>
      </c>
      <c r="AZ5" s="218" t="s">
        <v>35</v>
      </c>
      <c r="BB5" s="11" t="s">
        <v>5</v>
      </c>
      <c r="BC5" s="11" t="s">
        <v>7</v>
      </c>
    </row>
    <row r="6" spans="1:55" s="212" customFormat="1" ht="25.5" customHeight="1">
      <c r="A6" s="234" t="s">
        <v>418</v>
      </c>
      <c r="B6" s="201" t="s">
        <v>419</v>
      </c>
      <c r="C6" s="235"/>
      <c r="D6" s="202" t="s">
        <v>420</v>
      </c>
      <c r="E6" s="33" t="s">
        <v>17</v>
      </c>
      <c r="F6" s="33" t="s">
        <v>17</v>
      </c>
      <c r="G6" s="116" t="s">
        <v>17</v>
      </c>
      <c r="H6" s="33" t="s">
        <v>17</v>
      </c>
      <c r="I6" s="116" t="s">
        <v>19</v>
      </c>
      <c r="J6" s="115"/>
      <c r="K6" s="33" t="s">
        <v>17</v>
      </c>
      <c r="L6" s="33" t="s">
        <v>17</v>
      </c>
      <c r="M6" s="33" t="s">
        <v>17</v>
      </c>
      <c r="N6" s="33" t="s">
        <v>17</v>
      </c>
      <c r="O6" s="116"/>
      <c r="P6" s="116"/>
      <c r="Q6" s="116"/>
      <c r="R6" s="33" t="s">
        <v>17</v>
      </c>
      <c r="S6" s="33" t="s">
        <v>17</v>
      </c>
      <c r="T6" s="33" t="s">
        <v>17</v>
      </c>
      <c r="U6" s="33" t="s">
        <v>17</v>
      </c>
      <c r="V6" s="33" t="s">
        <v>17</v>
      </c>
      <c r="W6" s="116"/>
      <c r="X6" s="116" t="s">
        <v>19</v>
      </c>
      <c r="Y6" s="33" t="s">
        <v>17</v>
      </c>
      <c r="Z6" s="33" t="s">
        <v>17</v>
      </c>
      <c r="AA6" s="33" t="s">
        <v>17</v>
      </c>
      <c r="AB6" s="33" t="s">
        <v>17</v>
      </c>
      <c r="AC6" s="33" t="s">
        <v>17</v>
      </c>
      <c r="AD6" s="115"/>
      <c r="AE6" s="116" t="s">
        <v>19</v>
      </c>
      <c r="AF6" s="33" t="s">
        <v>17</v>
      </c>
      <c r="AG6" s="33" t="s">
        <v>17</v>
      </c>
      <c r="AH6" s="33" t="s">
        <v>17</v>
      </c>
      <c r="AI6" s="53">
        <f>BB6</f>
        <v>120</v>
      </c>
      <c r="AJ6" s="236">
        <f>AI6+AK6</f>
        <v>162</v>
      </c>
      <c r="AK6" s="237">
        <f>BC6</f>
        <v>42</v>
      </c>
      <c r="AL6" s="12"/>
      <c r="AM6" s="11"/>
      <c r="AN6" s="11"/>
      <c r="AO6" s="11"/>
      <c r="AP6" s="11"/>
      <c r="AQ6" s="11"/>
      <c r="AR6" s="217">
        <f>COUNTIF(E6:AH6,"M")</f>
        <v>21</v>
      </c>
      <c r="AS6" s="217">
        <f>COUNTIF(E6:AH6,"T")</f>
        <v>0</v>
      </c>
      <c r="AT6" s="217">
        <f>COUNTIF(E6:AH6,"P")</f>
        <v>3</v>
      </c>
      <c r="AU6" s="217">
        <f>COUNTIF(E6:AH6,"M/T")</f>
        <v>0</v>
      </c>
      <c r="AV6" s="217">
        <f>COUNTIF(E6:AH6,"I/I")</f>
        <v>0</v>
      </c>
      <c r="AW6" s="217">
        <f>COUNTIF(E6:AH6,"I")</f>
        <v>0</v>
      </c>
      <c r="AX6" s="217">
        <f>COUNTIF(E6:AH6,"T/I")</f>
        <v>0</v>
      </c>
      <c r="AY6" s="217">
        <f>((AN6*6)+(AO6*6)+AP6*6)+(AQ6)</f>
        <v>0</v>
      </c>
      <c r="AZ6" s="219">
        <f>((AR6*6)+(AT6*12)+(AS6*6)+(AX6*12)+(AU6*12)+(AV6*12)+(AW6*6))</f>
        <v>162</v>
      </c>
      <c r="BB6" s="18">
        <f>$BB$3-AY6</f>
        <v>120</v>
      </c>
      <c r="BC6" s="18">
        <f>(AZ6-BB6)</f>
        <v>42</v>
      </c>
    </row>
    <row r="7" spans="1:55" s="212" customFormat="1" ht="25.5" customHeight="1">
      <c r="A7" s="232" t="s">
        <v>0</v>
      </c>
      <c r="B7" s="233" t="s">
        <v>1</v>
      </c>
      <c r="C7" s="233" t="s">
        <v>3</v>
      </c>
      <c r="D7" s="401" t="s">
        <v>4</v>
      </c>
      <c r="E7" s="30">
        <v>1</v>
      </c>
      <c r="F7" s="30">
        <v>2</v>
      </c>
      <c r="G7" s="30">
        <v>3</v>
      </c>
      <c r="H7" s="30">
        <v>4</v>
      </c>
      <c r="I7" s="30">
        <v>5</v>
      </c>
      <c r="J7" s="30">
        <v>6</v>
      </c>
      <c r="K7" s="30">
        <v>7</v>
      </c>
      <c r="L7" s="30">
        <v>8</v>
      </c>
      <c r="M7" s="30">
        <v>9</v>
      </c>
      <c r="N7" s="30">
        <v>10</v>
      </c>
      <c r="O7" s="30">
        <v>11</v>
      </c>
      <c r="P7" s="30">
        <v>12</v>
      </c>
      <c r="Q7" s="30">
        <v>13</v>
      </c>
      <c r="R7" s="30">
        <v>14</v>
      </c>
      <c r="S7" s="30">
        <v>15</v>
      </c>
      <c r="T7" s="30">
        <v>16</v>
      </c>
      <c r="U7" s="30">
        <v>17</v>
      </c>
      <c r="V7" s="30">
        <v>18</v>
      </c>
      <c r="W7" s="30">
        <v>19</v>
      </c>
      <c r="X7" s="30">
        <v>20</v>
      </c>
      <c r="Y7" s="30">
        <v>21</v>
      </c>
      <c r="Z7" s="30">
        <v>22</v>
      </c>
      <c r="AA7" s="30">
        <v>23</v>
      </c>
      <c r="AB7" s="30">
        <v>24</v>
      </c>
      <c r="AC7" s="30">
        <v>25</v>
      </c>
      <c r="AD7" s="30">
        <v>26</v>
      </c>
      <c r="AE7" s="30">
        <v>27</v>
      </c>
      <c r="AF7" s="30">
        <v>28</v>
      </c>
      <c r="AG7" s="30">
        <v>29</v>
      </c>
      <c r="AH7" s="30">
        <v>30</v>
      </c>
      <c r="AI7" s="402" t="s">
        <v>5</v>
      </c>
      <c r="AJ7" s="403" t="s">
        <v>6</v>
      </c>
      <c r="AK7" s="404" t="s">
        <v>7</v>
      </c>
      <c r="AL7" s="220"/>
      <c r="AM7" s="220"/>
      <c r="AN7" s="220"/>
      <c r="AO7" s="220"/>
      <c r="AP7" s="220"/>
      <c r="AQ7" s="220"/>
      <c r="AR7" s="220"/>
      <c r="AS7" s="220"/>
      <c r="AT7" s="220"/>
      <c r="AU7" s="220"/>
      <c r="AV7" s="220"/>
      <c r="AW7" s="220"/>
      <c r="AX7" s="220"/>
      <c r="AY7" s="220"/>
      <c r="AZ7" s="220"/>
      <c r="BB7" s="220"/>
      <c r="BC7" s="220"/>
    </row>
    <row r="8" spans="1:55" s="212" customFormat="1" ht="25.5" customHeight="1">
      <c r="A8" s="232"/>
      <c r="B8" s="233"/>
      <c r="C8" s="233"/>
      <c r="D8" s="401"/>
      <c r="E8" s="30" t="s">
        <v>10</v>
      </c>
      <c r="F8" s="30" t="s">
        <v>11</v>
      </c>
      <c r="G8" s="30" t="s">
        <v>12</v>
      </c>
      <c r="H8" s="30" t="s">
        <v>13</v>
      </c>
      <c r="I8" s="30" t="s">
        <v>14</v>
      </c>
      <c r="J8" s="30" t="s">
        <v>15</v>
      </c>
      <c r="K8" s="30" t="s">
        <v>16</v>
      </c>
      <c r="L8" s="30" t="s">
        <v>10</v>
      </c>
      <c r="M8" s="30" t="s">
        <v>11</v>
      </c>
      <c r="N8" s="30" t="s">
        <v>12</v>
      </c>
      <c r="O8" s="30" t="s">
        <v>13</v>
      </c>
      <c r="P8" s="30" t="s">
        <v>14</v>
      </c>
      <c r="Q8" s="30" t="s">
        <v>15</v>
      </c>
      <c r="R8" s="30" t="s">
        <v>16</v>
      </c>
      <c r="S8" s="30" t="s">
        <v>10</v>
      </c>
      <c r="T8" s="30" t="s">
        <v>11</v>
      </c>
      <c r="U8" s="30" t="s">
        <v>12</v>
      </c>
      <c r="V8" s="30" t="s">
        <v>13</v>
      </c>
      <c r="W8" s="30" t="s">
        <v>14</v>
      </c>
      <c r="X8" s="30" t="s">
        <v>15</v>
      </c>
      <c r="Y8" s="30" t="s">
        <v>16</v>
      </c>
      <c r="Z8" s="30" t="s">
        <v>10</v>
      </c>
      <c r="AA8" s="30" t="s">
        <v>11</v>
      </c>
      <c r="AB8" s="30" t="s">
        <v>12</v>
      </c>
      <c r="AC8" s="30" t="s">
        <v>13</v>
      </c>
      <c r="AD8" s="30" t="s">
        <v>14</v>
      </c>
      <c r="AE8" s="30" t="s">
        <v>15</v>
      </c>
      <c r="AF8" s="30" t="s">
        <v>16</v>
      </c>
      <c r="AG8" s="30" t="s">
        <v>10</v>
      </c>
      <c r="AH8" s="30" t="s">
        <v>11</v>
      </c>
      <c r="AI8" s="402"/>
      <c r="AJ8" s="403"/>
      <c r="AK8" s="404"/>
      <c r="AL8" s="12"/>
      <c r="AM8" s="11" t="s">
        <v>29</v>
      </c>
      <c r="AN8" s="11" t="s">
        <v>30</v>
      </c>
      <c r="AO8" s="11" t="s">
        <v>31</v>
      </c>
      <c r="AP8" s="11" t="s">
        <v>32</v>
      </c>
      <c r="AQ8" s="11" t="s">
        <v>33</v>
      </c>
      <c r="AR8" s="217" t="s">
        <v>17</v>
      </c>
      <c r="AS8" s="217" t="s">
        <v>18</v>
      </c>
      <c r="AT8" s="217" t="s">
        <v>19</v>
      </c>
      <c r="AU8" s="217" t="s">
        <v>20</v>
      </c>
      <c r="AV8" s="217" t="s">
        <v>21</v>
      </c>
      <c r="AW8" s="217" t="s">
        <v>82</v>
      </c>
      <c r="AX8" s="217" t="s">
        <v>417</v>
      </c>
      <c r="AY8" s="218" t="s">
        <v>34</v>
      </c>
      <c r="AZ8" s="218" t="s">
        <v>35</v>
      </c>
      <c r="BB8" s="11" t="s">
        <v>5</v>
      </c>
      <c r="BC8" s="11" t="s">
        <v>7</v>
      </c>
    </row>
    <row r="9" spans="1:55" s="212" customFormat="1" ht="25.5" customHeight="1" thickBot="1">
      <c r="A9" s="238" t="s">
        <v>421</v>
      </c>
      <c r="B9" s="239" t="s">
        <v>422</v>
      </c>
      <c r="C9" s="235"/>
      <c r="D9" s="202" t="s">
        <v>423</v>
      </c>
      <c r="E9" s="406" t="s">
        <v>424</v>
      </c>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53">
        <f>BB9</f>
        <v>0</v>
      </c>
      <c r="AJ9" s="236">
        <f t="shared" ref="AJ9:AJ11" si="0">AI9+AK9</f>
        <v>0</v>
      </c>
      <c r="AK9" s="237">
        <f>BC9</f>
        <v>0</v>
      </c>
      <c r="AL9" s="12"/>
      <c r="AM9" s="11"/>
      <c r="AN9" s="11">
        <v>20</v>
      </c>
      <c r="AO9" s="11"/>
      <c r="AP9" s="11"/>
      <c r="AQ9" s="11"/>
      <c r="AR9" s="217">
        <f>COUNTIF(E9:AH9,"M")</f>
        <v>0</v>
      </c>
      <c r="AS9" s="217">
        <f>COUNTIF(E9:AH9,"T")</f>
        <v>0</v>
      </c>
      <c r="AT9" s="217">
        <f>COUNTIF(E9:AH9,"P")</f>
        <v>0</v>
      </c>
      <c r="AU9" s="217">
        <f>COUNTIF(E9:AH9,"M/T")</f>
        <v>0</v>
      </c>
      <c r="AV9" s="217">
        <f>COUNTIF(E9:AH9,"I/I")</f>
        <v>0</v>
      </c>
      <c r="AW9" s="217">
        <f>COUNTIF(E9:AH9,"I")</f>
        <v>0</v>
      </c>
      <c r="AX9" s="217">
        <f>COUNTIF(E9:AH9,"T/I")</f>
        <v>0</v>
      </c>
      <c r="AY9" s="217">
        <f t="shared" ref="AY9:AY11" si="1">((AN9*6)+(AO9*6)+AP9*6)+(AQ9)</f>
        <v>120</v>
      </c>
      <c r="AZ9" s="219">
        <f t="shared" ref="AZ9:AZ11" si="2">((AR9*6)+(AT9*12)+(AS9*6)+(AX9*12)+(AU9*12)+(AV9*12)+(AW9*6))</f>
        <v>0</v>
      </c>
      <c r="BB9" s="18">
        <f t="shared" ref="BB9:BB11" si="3">$BB$3-AY9</f>
        <v>0</v>
      </c>
      <c r="BC9" s="18">
        <f t="shared" ref="BC9:BC11" si="4">(AZ9-BB9)</f>
        <v>0</v>
      </c>
    </row>
    <row r="10" spans="1:55" s="212" customFormat="1" ht="25.5" customHeight="1">
      <c r="A10" s="238" t="s">
        <v>425</v>
      </c>
      <c r="B10" s="239" t="s">
        <v>426</v>
      </c>
      <c r="C10" s="235"/>
      <c r="D10" s="202" t="s">
        <v>423</v>
      </c>
      <c r="E10" s="33" t="s">
        <v>82</v>
      </c>
      <c r="F10" s="33" t="s">
        <v>82</v>
      </c>
      <c r="G10" s="115"/>
      <c r="H10" s="33" t="s">
        <v>82</v>
      </c>
      <c r="I10" s="115"/>
      <c r="J10" s="115"/>
      <c r="K10" s="33" t="s">
        <v>82</v>
      </c>
      <c r="L10" s="33"/>
      <c r="M10" s="33"/>
      <c r="N10" s="33" t="s">
        <v>82</v>
      </c>
      <c r="O10" s="115"/>
      <c r="P10" s="115" t="s">
        <v>417</v>
      </c>
      <c r="Q10" s="115" t="s">
        <v>417</v>
      </c>
      <c r="R10" s="33"/>
      <c r="S10" s="33"/>
      <c r="T10" s="33" t="s">
        <v>417</v>
      </c>
      <c r="U10" s="33"/>
      <c r="V10" s="33" t="s">
        <v>417</v>
      </c>
      <c r="W10" s="115" t="s">
        <v>417</v>
      </c>
      <c r="X10" s="115"/>
      <c r="Y10" s="33"/>
      <c r="Z10" s="33" t="s">
        <v>82</v>
      </c>
      <c r="AA10" s="33"/>
      <c r="AB10" s="33"/>
      <c r="AC10" s="33" t="s">
        <v>417</v>
      </c>
      <c r="AD10" s="115"/>
      <c r="AE10" s="115" t="s">
        <v>82</v>
      </c>
      <c r="AF10" s="33" t="s">
        <v>417</v>
      </c>
      <c r="AG10" s="33"/>
      <c r="AH10" s="33"/>
      <c r="AI10" s="53">
        <f>BB10</f>
        <v>120</v>
      </c>
      <c r="AJ10" s="236">
        <f t="shared" si="0"/>
        <v>126</v>
      </c>
      <c r="AK10" s="237">
        <f>BC10</f>
        <v>6</v>
      </c>
      <c r="AL10" s="12"/>
      <c r="AM10" s="11"/>
      <c r="AN10" s="11"/>
      <c r="AO10" s="11"/>
      <c r="AP10" s="11"/>
      <c r="AQ10" s="11"/>
      <c r="AR10" s="217">
        <f>COUNTIF(E10:AH10,"M")</f>
        <v>0</v>
      </c>
      <c r="AS10" s="217">
        <f>COUNTIF(E10:AH10,"T")</f>
        <v>0</v>
      </c>
      <c r="AT10" s="217">
        <f>COUNTIF(E10:AH10,"P")</f>
        <v>0</v>
      </c>
      <c r="AU10" s="217">
        <f>COUNTIF(E10:AH10,"M/T")</f>
        <v>0</v>
      </c>
      <c r="AV10" s="217">
        <f>COUNTIF(E10:AH10,"I/I")</f>
        <v>0</v>
      </c>
      <c r="AW10" s="217">
        <f>COUNTIF(E10:AH10,"I")</f>
        <v>7</v>
      </c>
      <c r="AX10" s="217">
        <f>COUNTIF(E10:AH10,"T/I")</f>
        <v>7</v>
      </c>
      <c r="AY10" s="217">
        <f t="shared" si="1"/>
        <v>0</v>
      </c>
      <c r="AZ10" s="219">
        <f t="shared" si="2"/>
        <v>126</v>
      </c>
      <c r="BB10" s="18">
        <f t="shared" si="3"/>
        <v>120</v>
      </c>
      <c r="BC10" s="18">
        <f t="shared" si="4"/>
        <v>6</v>
      </c>
    </row>
    <row r="11" spans="1:55" s="212" customFormat="1" ht="25.5" customHeight="1">
      <c r="A11" s="238" t="s">
        <v>427</v>
      </c>
      <c r="B11" s="239" t="s">
        <v>428</v>
      </c>
      <c r="C11" s="235"/>
      <c r="D11" s="202" t="s">
        <v>423</v>
      </c>
      <c r="E11" s="33"/>
      <c r="F11" s="33"/>
      <c r="G11" s="115" t="s">
        <v>417</v>
      </c>
      <c r="H11" s="33"/>
      <c r="I11" s="116" t="s">
        <v>82</v>
      </c>
      <c r="J11" s="115" t="s">
        <v>417</v>
      </c>
      <c r="K11" s="33"/>
      <c r="L11" s="117" t="s">
        <v>417</v>
      </c>
      <c r="M11" s="33" t="s">
        <v>417</v>
      </c>
      <c r="N11" s="33"/>
      <c r="O11" s="115" t="s">
        <v>417</v>
      </c>
      <c r="P11" s="115"/>
      <c r="Q11" s="115"/>
      <c r="R11" s="117" t="s">
        <v>417</v>
      </c>
      <c r="S11" s="33" t="s">
        <v>417</v>
      </c>
      <c r="T11" s="33"/>
      <c r="U11" s="33" t="s">
        <v>417</v>
      </c>
      <c r="V11" s="33"/>
      <c r="W11" s="116" t="s">
        <v>17</v>
      </c>
      <c r="X11" s="116" t="s">
        <v>82</v>
      </c>
      <c r="Y11" s="33" t="s">
        <v>417</v>
      </c>
      <c r="Z11" s="117" t="s">
        <v>18</v>
      </c>
      <c r="AA11" s="117" t="s">
        <v>417</v>
      </c>
      <c r="AB11" s="33" t="s">
        <v>417</v>
      </c>
      <c r="AC11" s="33"/>
      <c r="AD11" s="115" t="s">
        <v>417</v>
      </c>
      <c r="AE11" s="115"/>
      <c r="AF11" s="33"/>
      <c r="AG11" s="33" t="s">
        <v>417</v>
      </c>
      <c r="AH11" s="33" t="s">
        <v>417</v>
      </c>
      <c r="AI11" s="53">
        <f>BB11</f>
        <v>120</v>
      </c>
      <c r="AJ11" s="236">
        <f t="shared" si="0"/>
        <v>192</v>
      </c>
      <c r="AK11" s="237">
        <f>BC11</f>
        <v>72</v>
      </c>
      <c r="AL11" s="12"/>
      <c r="AM11" s="11"/>
      <c r="AN11" s="11"/>
      <c r="AO11" s="11"/>
      <c r="AP11" s="11"/>
      <c r="AQ11" s="11"/>
      <c r="AR11" s="217">
        <f>COUNTIF(E11:AH11,"M")</f>
        <v>1</v>
      </c>
      <c r="AS11" s="217">
        <f>COUNTIF(E11:AH11,"T")</f>
        <v>1</v>
      </c>
      <c r="AT11" s="217">
        <f>COUNTIF(E11:AH11,"P")</f>
        <v>0</v>
      </c>
      <c r="AU11" s="217">
        <f>COUNTIF(E11:AH11,"M/T")</f>
        <v>0</v>
      </c>
      <c r="AV11" s="217">
        <f>COUNTIF(E11:AH11,"I/I")</f>
        <v>0</v>
      </c>
      <c r="AW11" s="217">
        <f>COUNTIF(E11:AH11,"I")</f>
        <v>2</v>
      </c>
      <c r="AX11" s="217">
        <f>COUNTIF(E11:AH11,"T/I")</f>
        <v>14</v>
      </c>
      <c r="AY11" s="217">
        <f t="shared" si="1"/>
        <v>0</v>
      </c>
      <c r="AZ11" s="219">
        <f t="shared" si="2"/>
        <v>192</v>
      </c>
      <c r="BB11" s="18">
        <f t="shared" si="3"/>
        <v>120</v>
      </c>
      <c r="BC11" s="18">
        <f t="shared" si="4"/>
        <v>72</v>
      </c>
    </row>
    <row r="12" spans="1:55" s="212" customFormat="1" ht="25.5" customHeight="1">
      <c r="A12" s="232" t="s">
        <v>0</v>
      </c>
      <c r="B12" s="233" t="s">
        <v>1</v>
      </c>
      <c r="C12" s="233" t="s">
        <v>3</v>
      </c>
      <c r="D12" s="401" t="s">
        <v>4</v>
      </c>
      <c r="E12" s="30">
        <v>1</v>
      </c>
      <c r="F12" s="30">
        <v>2</v>
      </c>
      <c r="G12" s="30">
        <v>3</v>
      </c>
      <c r="H12" s="30">
        <v>4</v>
      </c>
      <c r="I12" s="30">
        <v>5</v>
      </c>
      <c r="J12" s="30">
        <v>6</v>
      </c>
      <c r="K12" s="30">
        <v>7</v>
      </c>
      <c r="L12" s="30">
        <v>8</v>
      </c>
      <c r="M12" s="30">
        <v>9</v>
      </c>
      <c r="N12" s="30">
        <v>10</v>
      </c>
      <c r="O12" s="30">
        <v>11</v>
      </c>
      <c r="P12" s="30">
        <v>12</v>
      </c>
      <c r="Q12" s="30">
        <v>13</v>
      </c>
      <c r="R12" s="30">
        <v>14</v>
      </c>
      <c r="S12" s="30">
        <v>15</v>
      </c>
      <c r="T12" s="30">
        <v>16</v>
      </c>
      <c r="U12" s="30">
        <v>17</v>
      </c>
      <c r="V12" s="30">
        <v>18</v>
      </c>
      <c r="W12" s="30">
        <v>19</v>
      </c>
      <c r="X12" s="30">
        <v>20</v>
      </c>
      <c r="Y12" s="30">
        <v>21</v>
      </c>
      <c r="Z12" s="30">
        <v>22</v>
      </c>
      <c r="AA12" s="30">
        <v>23</v>
      </c>
      <c r="AB12" s="30">
        <v>24</v>
      </c>
      <c r="AC12" s="30">
        <v>25</v>
      </c>
      <c r="AD12" s="30">
        <v>26</v>
      </c>
      <c r="AE12" s="30">
        <v>27</v>
      </c>
      <c r="AF12" s="30">
        <v>28</v>
      </c>
      <c r="AG12" s="30">
        <v>29</v>
      </c>
      <c r="AH12" s="30">
        <v>30</v>
      </c>
      <c r="AI12" s="402" t="s">
        <v>5</v>
      </c>
      <c r="AJ12" s="403" t="s">
        <v>6</v>
      </c>
      <c r="AK12" s="404" t="s">
        <v>7</v>
      </c>
      <c r="AL12" s="221"/>
      <c r="AM12" s="222"/>
      <c r="AN12" s="222"/>
      <c r="AO12" s="222"/>
      <c r="AP12" s="222"/>
      <c r="AQ12" s="222"/>
      <c r="AR12" s="223"/>
      <c r="AS12" s="223"/>
      <c r="AT12" s="223"/>
      <c r="AU12" s="223"/>
      <c r="AV12" s="223"/>
      <c r="AW12" s="223"/>
      <c r="AX12" s="223"/>
      <c r="AY12" s="223"/>
      <c r="AZ12" s="224"/>
      <c r="BB12" s="225"/>
      <c r="BC12" s="225"/>
    </row>
    <row r="13" spans="1:55" s="212" customFormat="1" ht="25.5" customHeight="1">
      <c r="A13" s="232"/>
      <c r="B13" s="233"/>
      <c r="C13" s="233"/>
      <c r="D13" s="401"/>
      <c r="E13" s="30" t="s">
        <v>10</v>
      </c>
      <c r="F13" s="30" t="s">
        <v>11</v>
      </c>
      <c r="G13" s="30" t="s">
        <v>12</v>
      </c>
      <c r="H13" s="30" t="s">
        <v>13</v>
      </c>
      <c r="I13" s="30" t="s">
        <v>14</v>
      </c>
      <c r="J13" s="30" t="s">
        <v>15</v>
      </c>
      <c r="K13" s="30" t="s">
        <v>16</v>
      </c>
      <c r="L13" s="30" t="s">
        <v>10</v>
      </c>
      <c r="M13" s="30" t="s">
        <v>11</v>
      </c>
      <c r="N13" s="30" t="s">
        <v>12</v>
      </c>
      <c r="O13" s="30" t="s">
        <v>13</v>
      </c>
      <c r="P13" s="30" t="s">
        <v>14</v>
      </c>
      <c r="Q13" s="30" t="s">
        <v>15</v>
      </c>
      <c r="R13" s="30" t="s">
        <v>16</v>
      </c>
      <c r="S13" s="30" t="s">
        <v>10</v>
      </c>
      <c r="T13" s="30" t="s">
        <v>11</v>
      </c>
      <c r="U13" s="30" t="s">
        <v>12</v>
      </c>
      <c r="V13" s="30" t="s">
        <v>13</v>
      </c>
      <c r="W13" s="30" t="s">
        <v>14</v>
      </c>
      <c r="X13" s="30" t="s">
        <v>15</v>
      </c>
      <c r="Y13" s="30" t="s">
        <v>16</v>
      </c>
      <c r="Z13" s="30" t="s">
        <v>10</v>
      </c>
      <c r="AA13" s="30" t="s">
        <v>11</v>
      </c>
      <c r="AB13" s="30" t="s">
        <v>12</v>
      </c>
      <c r="AC13" s="30" t="s">
        <v>13</v>
      </c>
      <c r="AD13" s="30" t="s">
        <v>14</v>
      </c>
      <c r="AE13" s="30" t="s">
        <v>15</v>
      </c>
      <c r="AF13" s="30" t="s">
        <v>16</v>
      </c>
      <c r="AG13" s="30" t="s">
        <v>10</v>
      </c>
      <c r="AH13" s="30" t="s">
        <v>11</v>
      </c>
      <c r="AI13" s="402"/>
      <c r="AJ13" s="403"/>
      <c r="AK13" s="404"/>
      <c r="AL13" s="12"/>
      <c r="AM13" s="11" t="s">
        <v>29</v>
      </c>
      <c r="AN13" s="11" t="s">
        <v>30</v>
      </c>
      <c r="AO13" s="11" t="s">
        <v>31</v>
      </c>
      <c r="AP13" s="11" t="s">
        <v>32</v>
      </c>
      <c r="AQ13" s="11" t="s">
        <v>33</v>
      </c>
      <c r="AR13" s="217" t="s">
        <v>17</v>
      </c>
      <c r="AS13" s="217" t="s">
        <v>18</v>
      </c>
      <c r="AT13" s="217" t="s">
        <v>19</v>
      </c>
      <c r="AU13" s="217" t="s">
        <v>20</v>
      </c>
      <c r="AV13" s="217" t="s">
        <v>21</v>
      </c>
      <c r="AW13" s="217" t="s">
        <v>82</v>
      </c>
      <c r="AX13" s="217" t="s">
        <v>417</v>
      </c>
      <c r="AY13" s="218" t="s">
        <v>34</v>
      </c>
      <c r="AZ13" s="218" t="s">
        <v>35</v>
      </c>
      <c r="BB13" s="11" t="s">
        <v>5</v>
      </c>
      <c r="BC13" s="11" t="s">
        <v>7</v>
      </c>
    </row>
    <row r="14" spans="1:55" s="212" customFormat="1" ht="25.5" customHeight="1">
      <c r="A14" s="238" t="s">
        <v>429</v>
      </c>
      <c r="B14" s="239" t="s">
        <v>430</v>
      </c>
      <c r="C14" s="235"/>
      <c r="D14" s="202" t="s">
        <v>275</v>
      </c>
      <c r="E14" s="117"/>
      <c r="F14" s="117" t="s">
        <v>18</v>
      </c>
      <c r="G14" s="116"/>
      <c r="H14" s="117"/>
      <c r="I14" s="116"/>
      <c r="J14" s="116"/>
      <c r="K14" s="117"/>
      <c r="L14" s="117"/>
      <c r="M14" s="117"/>
      <c r="N14" s="117"/>
      <c r="O14" s="116"/>
      <c r="P14" s="116"/>
      <c r="Q14" s="116"/>
      <c r="R14" s="117"/>
      <c r="S14" s="117"/>
      <c r="T14" s="117"/>
      <c r="U14" s="117"/>
      <c r="V14" s="117"/>
      <c r="W14" s="116"/>
      <c r="X14" s="116"/>
      <c r="Y14" s="117"/>
      <c r="Z14" s="117"/>
      <c r="AA14" s="117"/>
      <c r="AB14" s="117"/>
      <c r="AC14" s="117"/>
      <c r="AD14" s="116" t="s">
        <v>17</v>
      </c>
      <c r="AE14" s="116"/>
      <c r="AF14" s="117"/>
      <c r="AG14" s="117"/>
      <c r="AH14" s="117"/>
      <c r="AI14" s="53">
        <v>0</v>
      </c>
      <c r="AJ14" s="236">
        <f t="shared" ref="AJ14:AJ18" si="5">AI14+AK14</f>
        <v>12</v>
      </c>
      <c r="AK14" s="237">
        <f>BC14</f>
        <v>12</v>
      </c>
      <c r="AL14" s="12"/>
      <c r="AM14" s="11"/>
      <c r="AN14" s="11"/>
      <c r="AO14" s="11"/>
      <c r="AP14" s="11"/>
      <c r="AQ14" s="11"/>
      <c r="AR14" s="217">
        <f>COUNTIF(E14:AH14,"M")</f>
        <v>1</v>
      </c>
      <c r="AS14" s="217">
        <f>COUNTIF(E14:AH14,"T")</f>
        <v>1</v>
      </c>
      <c r="AT14" s="217">
        <f>COUNTIF(E14:AH14,"P")</f>
        <v>0</v>
      </c>
      <c r="AU14" s="217">
        <f>COUNTIF(E14:AH14,"M/T")</f>
        <v>0</v>
      </c>
      <c r="AV14" s="217">
        <f>COUNTIF(E14:AH14,"I/I")</f>
        <v>0</v>
      </c>
      <c r="AW14" s="217">
        <f>COUNTIF(E14:AH14,"I")</f>
        <v>0</v>
      </c>
      <c r="AX14" s="217">
        <f>COUNTIF(E14:AH14,"T/I")</f>
        <v>0</v>
      </c>
      <c r="AY14" s="217">
        <f t="shared" ref="AY14:AY20" si="6">((AN14*6)+(AO14*6)+AP14*6)+(AQ14)</f>
        <v>0</v>
      </c>
      <c r="AZ14" s="219">
        <f t="shared" ref="AZ14:AZ17" si="7">((AR14*6)+(AT14*12)+(AS14*6)+(AX14*12)+(AU14*12)+(AV14*12)+(AW14*6))</f>
        <v>12</v>
      </c>
      <c r="BB14" s="18">
        <v>0</v>
      </c>
      <c r="BC14" s="18">
        <f t="shared" ref="BC14:BC19" si="8">(AZ14-BB14)</f>
        <v>12</v>
      </c>
    </row>
    <row r="15" spans="1:55" s="212" customFormat="1" ht="25.5" customHeight="1">
      <c r="A15" s="238" t="s">
        <v>431</v>
      </c>
      <c r="B15" s="239" t="s">
        <v>432</v>
      </c>
      <c r="C15" s="235"/>
      <c r="D15" s="202" t="s">
        <v>275</v>
      </c>
      <c r="E15" s="117"/>
      <c r="F15" s="117"/>
      <c r="G15" s="116"/>
      <c r="H15" s="117"/>
      <c r="I15" s="116"/>
      <c r="J15" s="116"/>
      <c r="K15" s="117"/>
      <c r="L15" s="117"/>
      <c r="M15" s="117"/>
      <c r="N15" s="117" t="s">
        <v>18</v>
      </c>
      <c r="O15" s="116"/>
      <c r="P15" s="116"/>
      <c r="Q15" s="116" t="s">
        <v>17</v>
      </c>
      <c r="R15" s="117"/>
      <c r="S15" s="117"/>
      <c r="T15" s="117"/>
      <c r="U15" s="117"/>
      <c r="V15" s="117"/>
      <c r="W15" s="116"/>
      <c r="X15" s="116"/>
      <c r="Y15" s="117"/>
      <c r="Z15" s="117"/>
      <c r="AA15" s="117"/>
      <c r="AB15" s="117"/>
      <c r="AC15" s="117"/>
      <c r="AD15" s="116"/>
      <c r="AE15" s="116"/>
      <c r="AF15" s="117"/>
      <c r="AG15" s="117"/>
      <c r="AH15" s="117"/>
      <c r="AI15" s="53">
        <v>0</v>
      </c>
      <c r="AJ15" s="236">
        <f t="shared" si="5"/>
        <v>12</v>
      </c>
      <c r="AK15" s="237">
        <f>BC15</f>
        <v>12</v>
      </c>
      <c r="AL15" s="12"/>
      <c r="AM15" s="11"/>
      <c r="AN15" s="11"/>
      <c r="AO15" s="11"/>
      <c r="AP15" s="11"/>
      <c r="AQ15" s="11"/>
      <c r="AR15" s="217">
        <f t="shared" ref="AR15:AR20" si="9">COUNTIF(E15:AH15,"M")</f>
        <v>1</v>
      </c>
      <c r="AS15" s="217">
        <f t="shared" ref="AS15:AS20" si="10">COUNTIF(E15:AH15,"T")</f>
        <v>1</v>
      </c>
      <c r="AT15" s="217">
        <f t="shared" ref="AT15:AT20" si="11">COUNTIF(E15:AH15,"P")</f>
        <v>0</v>
      </c>
      <c r="AU15" s="217">
        <f t="shared" ref="AU15:AU20" si="12">COUNTIF(E15:AH15,"M/T")</f>
        <v>0</v>
      </c>
      <c r="AV15" s="217">
        <f>COUNTIF(E15:AH15,"I/I")</f>
        <v>0</v>
      </c>
      <c r="AW15" s="217">
        <f t="shared" ref="AW15:AW20" si="13">COUNTIF(E15:AH15,"I")</f>
        <v>0</v>
      </c>
      <c r="AX15" s="217">
        <f t="shared" ref="AX15:AX20" si="14">COUNTIF(E15:AH15,"T/I")</f>
        <v>0</v>
      </c>
      <c r="AY15" s="217">
        <f t="shared" si="6"/>
        <v>0</v>
      </c>
      <c r="AZ15" s="219">
        <f t="shared" si="7"/>
        <v>12</v>
      </c>
      <c r="BB15" s="18">
        <v>0</v>
      </c>
      <c r="BC15" s="18">
        <f t="shared" si="8"/>
        <v>12</v>
      </c>
    </row>
    <row r="16" spans="1:55" s="212" customFormat="1" ht="25.5" customHeight="1">
      <c r="A16" s="238" t="s">
        <v>433</v>
      </c>
      <c r="B16" s="239" t="s">
        <v>434</v>
      </c>
      <c r="C16" s="235"/>
      <c r="D16" s="202" t="s">
        <v>275</v>
      </c>
      <c r="E16" s="117"/>
      <c r="F16" s="117"/>
      <c r="G16" s="116"/>
      <c r="H16" s="117" t="s">
        <v>18</v>
      </c>
      <c r="I16" s="116"/>
      <c r="J16" s="116"/>
      <c r="K16" s="117"/>
      <c r="L16" s="117"/>
      <c r="M16" s="117"/>
      <c r="N16" s="117"/>
      <c r="O16" s="116" t="s">
        <v>17</v>
      </c>
      <c r="P16" s="116"/>
      <c r="Q16" s="116"/>
      <c r="R16" s="117"/>
      <c r="S16" s="117"/>
      <c r="T16" s="117"/>
      <c r="U16" s="117"/>
      <c r="V16" s="117"/>
      <c r="W16" s="116"/>
      <c r="X16" s="116"/>
      <c r="Y16" s="117"/>
      <c r="Z16" s="117"/>
      <c r="AA16" s="117"/>
      <c r="AB16" s="117"/>
      <c r="AC16" s="117"/>
      <c r="AD16" s="116"/>
      <c r="AE16" s="116"/>
      <c r="AF16" s="117"/>
      <c r="AG16" s="117"/>
      <c r="AH16" s="117"/>
      <c r="AI16" s="53">
        <v>0</v>
      </c>
      <c r="AJ16" s="236">
        <f t="shared" si="5"/>
        <v>12</v>
      </c>
      <c r="AK16" s="237">
        <f>BC16</f>
        <v>12</v>
      </c>
      <c r="AL16" s="12"/>
      <c r="AM16" s="11"/>
      <c r="AN16" s="11"/>
      <c r="AO16" s="11"/>
      <c r="AP16" s="11"/>
      <c r="AQ16" s="11"/>
      <c r="AR16" s="217">
        <f t="shared" si="9"/>
        <v>1</v>
      </c>
      <c r="AS16" s="217">
        <f t="shared" si="10"/>
        <v>1</v>
      </c>
      <c r="AT16" s="217">
        <f t="shared" si="11"/>
        <v>0</v>
      </c>
      <c r="AU16" s="217">
        <f t="shared" si="12"/>
        <v>0</v>
      </c>
      <c r="AV16" s="217">
        <f>COUNTIF(E16:AH16,"I/I")</f>
        <v>0</v>
      </c>
      <c r="AW16" s="217">
        <f t="shared" si="13"/>
        <v>0</v>
      </c>
      <c r="AX16" s="217">
        <f t="shared" si="14"/>
        <v>0</v>
      </c>
      <c r="AY16" s="217">
        <f t="shared" si="6"/>
        <v>0</v>
      </c>
      <c r="AZ16" s="219">
        <f t="shared" si="7"/>
        <v>12</v>
      </c>
      <c r="BB16" s="18">
        <v>0</v>
      </c>
      <c r="BC16" s="18">
        <f t="shared" si="8"/>
        <v>12</v>
      </c>
    </row>
    <row r="17" spans="1:241" s="212" customFormat="1" ht="25.5" customHeight="1">
      <c r="A17" s="238" t="s">
        <v>435</v>
      </c>
      <c r="B17" s="239" t="s">
        <v>436</v>
      </c>
      <c r="C17" s="235"/>
      <c r="D17" s="202" t="s">
        <v>275</v>
      </c>
      <c r="E17" s="117"/>
      <c r="F17" s="117"/>
      <c r="G17" s="116"/>
      <c r="H17" s="117"/>
      <c r="I17" s="116"/>
      <c r="J17" s="116" t="s">
        <v>17</v>
      </c>
      <c r="K17" s="117"/>
      <c r="L17" s="117"/>
      <c r="M17" s="117"/>
      <c r="N17" s="117"/>
      <c r="O17" s="116"/>
      <c r="P17" s="116" t="s">
        <v>17</v>
      </c>
      <c r="Q17" s="116"/>
      <c r="R17" s="117"/>
      <c r="S17" s="117"/>
      <c r="T17" s="117"/>
      <c r="U17" s="117"/>
      <c r="V17" s="117"/>
      <c r="W17" s="116"/>
      <c r="X17" s="116"/>
      <c r="Y17" s="117"/>
      <c r="Z17" s="117"/>
      <c r="AA17" s="117"/>
      <c r="AB17" s="117"/>
      <c r="AC17" s="117"/>
      <c r="AD17" s="116"/>
      <c r="AE17" s="116"/>
      <c r="AF17" s="117"/>
      <c r="AG17" s="117"/>
      <c r="AH17" s="117"/>
      <c r="AI17" s="53">
        <v>0</v>
      </c>
      <c r="AJ17" s="236">
        <f t="shared" si="5"/>
        <v>12</v>
      </c>
      <c r="AK17" s="237">
        <f>BC17</f>
        <v>12</v>
      </c>
      <c r="AL17" s="12" t="s">
        <v>437</v>
      </c>
      <c r="AM17" s="11"/>
      <c r="AN17" s="11"/>
      <c r="AO17" s="11"/>
      <c r="AP17" s="11"/>
      <c r="AQ17" s="11"/>
      <c r="AR17" s="217">
        <f t="shared" si="9"/>
        <v>2</v>
      </c>
      <c r="AS17" s="217">
        <f t="shared" si="10"/>
        <v>0</v>
      </c>
      <c r="AT17" s="217">
        <f t="shared" si="11"/>
        <v>0</v>
      </c>
      <c r="AU17" s="217">
        <f t="shared" si="12"/>
        <v>0</v>
      </c>
      <c r="AV17" s="217">
        <f>COUNTIF(E17:AH17,"I/I")</f>
        <v>0</v>
      </c>
      <c r="AW17" s="217">
        <f t="shared" si="13"/>
        <v>0</v>
      </c>
      <c r="AX17" s="217">
        <f t="shared" si="14"/>
        <v>0</v>
      </c>
      <c r="AY17" s="217">
        <f t="shared" si="6"/>
        <v>0</v>
      </c>
      <c r="AZ17" s="219">
        <f t="shared" si="7"/>
        <v>12</v>
      </c>
      <c r="BB17" s="18">
        <v>0</v>
      </c>
      <c r="BC17" s="18">
        <f t="shared" si="8"/>
        <v>12</v>
      </c>
    </row>
    <row r="18" spans="1:241" s="212" customFormat="1" ht="25.5" customHeight="1">
      <c r="A18" s="238" t="s">
        <v>438</v>
      </c>
      <c r="B18" s="239" t="s">
        <v>439</v>
      </c>
      <c r="C18" s="235"/>
      <c r="D18" s="202" t="s">
        <v>275</v>
      </c>
      <c r="E18" s="117" t="s">
        <v>18</v>
      </c>
      <c r="F18" s="117"/>
      <c r="G18" s="116"/>
      <c r="H18" s="117"/>
      <c r="I18" s="116"/>
      <c r="J18" s="116"/>
      <c r="K18" s="117" t="s">
        <v>18</v>
      </c>
      <c r="L18" s="117"/>
      <c r="M18" s="117"/>
      <c r="N18" s="117"/>
      <c r="O18" s="116"/>
      <c r="P18" s="116"/>
      <c r="Q18" s="116"/>
      <c r="R18" s="117"/>
      <c r="S18" s="117"/>
      <c r="T18" s="117"/>
      <c r="U18" s="117"/>
      <c r="V18" s="117"/>
      <c r="W18" s="116"/>
      <c r="X18" s="116"/>
      <c r="Y18" s="117"/>
      <c r="Z18" s="117"/>
      <c r="AA18" s="117"/>
      <c r="AB18" s="117"/>
      <c r="AC18" s="117"/>
      <c r="AD18" s="116"/>
      <c r="AE18" s="116"/>
      <c r="AF18" s="117"/>
      <c r="AG18" s="117"/>
      <c r="AH18" s="117"/>
      <c r="AI18" s="53">
        <v>0</v>
      </c>
      <c r="AJ18" s="236">
        <f t="shared" si="5"/>
        <v>12</v>
      </c>
      <c r="AK18" s="237">
        <f>BC18</f>
        <v>12</v>
      </c>
      <c r="AL18" s="12" t="s">
        <v>437</v>
      </c>
      <c r="AM18" s="11"/>
      <c r="AN18" s="11"/>
      <c r="AO18" s="11"/>
      <c r="AP18" s="11"/>
      <c r="AQ18" s="11"/>
      <c r="AR18" s="217">
        <f t="shared" si="9"/>
        <v>0</v>
      </c>
      <c r="AS18" s="217">
        <f t="shared" si="10"/>
        <v>2</v>
      </c>
      <c r="AT18" s="217">
        <f t="shared" si="11"/>
        <v>0</v>
      </c>
      <c r="AU18" s="217">
        <f t="shared" si="12"/>
        <v>0</v>
      </c>
      <c r="AV18" s="217">
        <f>COUNTIF(E18:AH18,"P/I")</f>
        <v>0</v>
      </c>
      <c r="AW18" s="217">
        <f t="shared" si="13"/>
        <v>0</v>
      </c>
      <c r="AX18" s="217">
        <f t="shared" si="14"/>
        <v>0</v>
      </c>
      <c r="AY18" s="217">
        <f t="shared" si="6"/>
        <v>0</v>
      </c>
      <c r="AZ18" s="219">
        <f>((AR18*6)+(AT18*12)+(AS18*6)+(AX18*12)+(AU18*18)+(AV18*18)+(AW18*6))</f>
        <v>12</v>
      </c>
      <c r="BB18" s="18">
        <v>0</v>
      </c>
      <c r="BC18" s="18">
        <f t="shared" si="8"/>
        <v>12</v>
      </c>
    </row>
    <row r="19" spans="1:241" s="226" customFormat="1" ht="25.5" customHeight="1">
      <c r="A19" s="240"/>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2"/>
      <c r="AL19" s="12"/>
      <c r="AM19" s="11"/>
      <c r="AN19" s="11"/>
      <c r="AO19" s="11"/>
      <c r="AP19" s="11"/>
      <c r="AQ19" s="11"/>
      <c r="AR19" s="217">
        <f t="shared" si="9"/>
        <v>0</v>
      </c>
      <c r="AS19" s="217">
        <f t="shared" si="10"/>
        <v>0</v>
      </c>
      <c r="AT19" s="217">
        <f t="shared" si="11"/>
        <v>0</v>
      </c>
      <c r="AU19" s="217">
        <f t="shared" si="12"/>
        <v>0</v>
      </c>
      <c r="AV19" s="217">
        <f>COUNTIF(E19:AH19,"P/I")</f>
        <v>0</v>
      </c>
      <c r="AW19" s="217">
        <f t="shared" si="13"/>
        <v>0</v>
      </c>
      <c r="AX19" s="217">
        <f t="shared" si="14"/>
        <v>0</v>
      </c>
      <c r="AY19" s="217">
        <f t="shared" si="6"/>
        <v>0</v>
      </c>
      <c r="AZ19" s="219">
        <f>((AR19*6)+(AT19*12)+(AS19*6)+(AX19*12)+(AU19*18)+(AV19*18)+(AW19*6))</f>
        <v>0</v>
      </c>
      <c r="BA19" s="212"/>
      <c r="BB19" s="18">
        <v>0</v>
      </c>
      <c r="BC19" s="18">
        <f t="shared" si="8"/>
        <v>0</v>
      </c>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c r="HK19" s="212"/>
      <c r="HL19" s="212"/>
      <c r="HM19" s="212"/>
      <c r="HN19" s="212"/>
      <c r="HO19" s="212"/>
      <c r="HP19" s="212"/>
      <c r="HQ19" s="212"/>
      <c r="HR19" s="212"/>
      <c r="HS19" s="212"/>
      <c r="HT19" s="212"/>
      <c r="HU19" s="212"/>
      <c r="HV19" s="212"/>
      <c r="HW19" s="212"/>
      <c r="HX19" s="212"/>
      <c r="HY19" s="212"/>
      <c r="HZ19" s="212"/>
      <c r="IA19" s="212"/>
      <c r="IB19" s="212"/>
      <c r="IC19" s="212"/>
      <c r="ID19" s="212"/>
      <c r="IE19" s="212"/>
      <c r="IF19" s="212"/>
      <c r="IG19" s="212"/>
    </row>
    <row r="20" spans="1:241" s="226" customFormat="1" ht="25.5" customHeight="1">
      <c r="A20" s="243"/>
      <c r="B20" s="244" t="s">
        <v>284</v>
      </c>
      <c r="C20" s="244"/>
      <c r="D20" s="241"/>
      <c r="E20" s="241"/>
      <c r="F20" s="241"/>
      <c r="G20" s="241"/>
      <c r="H20" s="241"/>
      <c r="I20" s="241"/>
      <c r="J20" s="241"/>
      <c r="K20" s="241"/>
      <c r="L20" s="241"/>
      <c r="M20" s="241"/>
      <c r="N20" s="241"/>
      <c r="O20" s="241"/>
      <c r="P20" s="241"/>
      <c r="Q20" s="241"/>
      <c r="R20" s="241"/>
      <c r="S20" s="241"/>
      <c r="T20" s="241"/>
      <c r="U20" s="241"/>
      <c r="V20" s="241"/>
      <c r="W20" s="241"/>
      <c r="X20" s="241"/>
      <c r="Y20" s="245"/>
      <c r="Z20" s="245"/>
      <c r="AA20" s="245"/>
      <c r="AB20" s="245"/>
      <c r="AC20" s="405" t="s">
        <v>440</v>
      </c>
      <c r="AD20" s="405"/>
      <c r="AE20" s="405"/>
      <c r="AF20" s="405"/>
      <c r="AG20" s="405"/>
      <c r="AH20" s="405"/>
      <c r="AI20" s="241"/>
      <c r="AJ20" s="241"/>
      <c r="AK20" s="242"/>
      <c r="AL20" s="12"/>
      <c r="AM20" s="11"/>
      <c r="AN20" s="11"/>
      <c r="AO20" s="11"/>
      <c r="AP20" s="11"/>
      <c r="AQ20" s="11"/>
      <c r="AR20" s="217">
        <f t="shared" si="9"/>
        <v>0</v>
      </c>
      <c r="AS20" s="217">
        <f t="shared" si="10"/>
        <v>0</v>
      </c>
      <c r="AT20" s="217">
        <f t="shared" si="11"/>
        <v>0</v>
      </c>
      <c r="AU20" s="217">
        <f t="shared" si="12"/>
        <v>0</v>
      </c>
      <c r="AV20" s="217">
        <f>COUNTIF(E20:AH20,"I/I")</f>
        <v>0</v>
      </c>
      <c r="AW20" s="217">
        <f t="shared" si="13"/>
        <v>0</v>
      </c>
      <c r="AX20" s="217">
        <f t="shared" si="14"/>
        <v>0</v>
      </c>
      <c r="AY20" s="217">
        <f t="shared" si="6"/>
        <v>0</v>
      </c>
      <c r="AZ20" s="219">
        <f>((AR20*6)+(AT20*12)+(AS20*6)+(AX20*12)+(AU20*12)+(AV20*18)+(AW20*6))</f>
        <v>0</v>
      </c>
      <c r="BA20" s="212"/>
      <c r="BB20" s="18">
        <v>0</v>
      </c>
      <c r="BC20" s="18">
        <f>(AZ20-BB20)</f>
        <v>0</v>
      </c>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c r="HK20" s="212"/>
      <c r="HL20" s="212"/>
      <c r="HM20" s="212"/>
      <c r="HN20" s="212"/>
      <c r="HO20" s="212"/>
      <c r="HP20" s="212"/>
      <c r="HQ20" s="212"/>
      <c r="HR20" s="212"/>
      <c r="HS20" s="212"/>
      <c r="HT20" s="212"/>
      <c r="HU20" s="212"/>
      <c r="HV20" s="212"/>
      <c r="HW20" s="212"/>
      <c r="HX20" s="212"/>
      <c r="HY20" s="212"/>
      <c r="HZ20" s="212"/>
      <c r="IA20" s="212"/>
      <c r="IB20" s="212"/>
      <c r="IC20" s="212"/>
      <c r="ID20" s="212"/>
      <c r="IE20" s="212"/>
      <c r="IF20" s="212"/>
      <c r="IG20" s="212"/>
    </row>
    <row r="21" spans="1:241" s="226" customFormat="1" ht="25.5" customHeight="1">
      <c r="A21" s="246" t="s">
        <v>17</v>
      </c>
      <c r="B21" s="203" t="s">
        <v>229</v>
      </c>
      <c r="C21" s="203"/>
      <c r="D21" s="241"/>
      <c r="E21" s="241"/>
      <c r="F21" s="241"/>
      <c r="G21" s="241"/>
      <c r="H21" s="241"/>
      <c r="I21" s="241"/>
      <c r="J21" s="241"/>
      <c r="K21" s="241"/>
      <c r="L21" s="241"/>
      <c r="M21" s="241"/>
      <c r="N21" s="241"/>
      <c r="O21" s="241"/>
      <c r="P21" s="241"/>
      <c r="Q21" s="241"/>
      <c r="R21" s="241"/>
      <c r="S21" s="241"/>
      <c r="T21" s="241"/>
      <c r="U21" s="241"/>
      <c r="V21" s="241"/>
      <c r="W21" s="241"/>
      <c r="X21" s="241"/>
      <c r="Y21" s="245"/>
      <c r="Z21" s="245"/>
      <c r="AA21" s="245"/>
      <c r="AB21" s="400" t="s">
        <v>238</v>
      </c>
      <c r="AC21" s="400"/>
      <c r="AD21" s="400"/>
      <c r="AE21" s="400"/>
      <c r="AF21" s="400"/>
      <c r="AG21" s="400"/>
      <c r="AH21" s="400"/>
      <c r="AI21" s="400"/>
      <c r="AJ21" s="241"/>
      <c r="AK21" s="242"/>
      <c r="AL21" s="228"/>
      <c r="AM21" s="228"/>
      <c r="AN21" s="228"/>
      <c r="AO21" s="228"/>
      <c r="AP21" s="228"/>
      <c r="AQ21" s="228"/>
      <c r="AR21" s="228"/>
      <c r="AS21" s="228"/>
      <c r="AT21" s="228"/>
      <c r="AU21" s="228"/>
      <c r="AV21" s="228"/>
      <c r="AW21" s="228"/>
      <c r="AX21" s="228"/>
      <c r="AY21" s="228"/>
      <c r="AZ21" s="228"/>
      <c r="BA21" s="212"/>
      <c r="BB21" s="228"/>
      <c r="BC21" s="228"/>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c r="HK21" s="212"/>
      <c r="HL21" s="212"/>
      <c r="HM21" s="212"/>
      <c r="HN21" s="212"/>
      <c r="HO21" s="212"/>
      <c r="HP21" s="212"/>
      <c r="HQ21" s="212"/>
      <c r="HR21" s="212"/>
      <c r="HS21" s="212"/>
      <c r="HT21" s="212"/>
      <c r="HU21" s="212"/>
      <c r="HV21" s="212"/>
      <c r="HW21" s="212"/>
      <c r="HX21" s="212"/>
      <c r="HY21" s="212"/>
      <c r="HZ21" s="212"/>
      <c r="IA21" s="212"/>
      <c r="IB21" s="212"/>
      <c r="IC21" s="212"/>
      <c r="ID21" s="212"/>
      <c r="IE21" s="212"/>
      <c r="IF21" s="212"/>
      <c r="IG21" s="212"/>
    </row>
    <row r="22" spans="1:241" s="226" customFormat="1" ht="25.5" customHeight="1">
      <c r="A22" s="247" t="s">
        <v>18</v>
      </c>
      <c r="B22" s="248" t="s">
        <v>233</v>
      </c>
      <c r="C22" s="203"/>
      <c r="D22" s="241"/>
      <c r="E22" s="241"/>
      <c r="F22" s="241"/>
      <c r="G22" s="241"/>
      <c r="H22" s="241"/>
      <c r="I22" s="241"/>
      <c r="J22" s="241"/>
      <c r="K22" s="241"/>
      <c r="L22" s="241"/>
      <c r="M22" s="241"/>
      <c r="N22" s="241"/>
      <c r="O22" s="241"/>
      <c r="P22" s="241"/>
      <c r="Q22" s="241"/>
      <c r="R22" s="241"/>
      <c r="S22" s="241"/>
      <c r="T22" s="241"/>
      <c r="U22" s="241"/>
      <c r="V22" s="241"/>
      <c r="W22" s="241"/>
      <c r="X22" s="241"/>
      <c r="Y22" s="245"/>
      <c r="Z22" s="245"/>
      <c r="AA22" s="245"/>
      <c r="AB22" s="400" t="s">
        <v>240</v>
      </c>
      <c r="AC22" s="400"/>
      <c r="AD22" s="400"/>
      <c r="AE22" s="400"/>
      <c r="AF22" s="400"/>
      <c r="AG22" s="400"/>
      <c r="AH22" s="400"/>
      <c r="AI22" s="400"/>
      <c r="AJ22" s="241"/>
      <c r="AK22" s="24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2"/>
      <c r="GI22" s="212"/>
      <c r="GJ22" s="212"/>
      <c r="GK22" s="212"/>
      <c r="GL22" s="212"/>
      <c r="GM22" s="212"/>
      <c r="GN22" s="212"/>
      <c r="GO22" s="212"/>
      <c r="GP22" s="212"/>
      <c r="GQ22" s="212"/>
      <c r="GR22" s="212"/>
      <c r="GS22" s="212"/>
      <c r="GT22" s="212"/>
      <c r="GU22" s="212"/>
      <c r="GV22" s="212"/>
      <c r="GW22" s="212"/>
      <c r="GX22" s="212"/>
      <c r="GY22" s="212"/>
      <c r="GZ22" s="212"/>
      <c r="HA22" s="212"/>
      <c r="HB22" s="212"/>
      <c r="HC22" s="212"/>
      <c r="HD22" s="212"/>
      <c r="HE22" s="212"/>
      <c r="HF22" s="212"/>
      <c r="HG22" s="212"/>
      <c r="HH22" s="212"/>
      <c r="HI22" s="212"/>
      <c r="HJ22" s="212"/>
      <c r="HK22" s="212"/>
      <c r="HL22" s="212"/>
      <c r="HM22" s="212"/>
      <c r="HN22" s="212"/>
    </row>
    <row r="23" spans="1:241" s="226" customFormat="1" ht="25.5" customHeight="1">
      <c r="A23" s="249" t="s">
        <v>19</v>
      </c>
      <c r="B23" s="203" t="s">
        <v>237</v>
      </c>
      <c r="C23" s="250"/>
      <c r="D23" s="241"/>
      <c r="E23" s="241"/>
      <c r="F23" s="241"/>
      <c r="G23" s="241"/>
      <c r="H23" s="241"/>
      <c r="I23" s="241"/>
      <c r="J23" s="241"/>
      <c r="K23" s="241"/>
      <c r="L23" s="241"/>
      <c r="M23" s="241"/>
      <c r="N23" s="241"/>
      <c r="O23" s="241"/>
      <c r="P23" s="241"/>
      <c r="Q23" s="241"/>
      <c r="R23" s="241"/>
      <c r="S23" s="241"/>
      <c r="T23" s="241"/>
      <c r="U23" s="241"/>
      <c r="V23" s="241"/>
      <c r="W23" s="241"/>
      <c r="X23" s="241"/>
      <c r="Y23" s="245"/>
      <c r="Z23" s="245"/>
      <c r="AA23" s="245"/>
      <c r="AB23" s="245"/>
      <c r="AC23" s="400" t="s">
        <v>241</v>
      </c>
      <c r="AD23" s="400"/>
      <c r="AE23" s="400"/>
      <c r="AF23" s="400"/>
      <c r="AG23" s="400"/>
      <c r="AH23" s="400"/>
      <c r="AI23" s="241"/>
      <c r="AJ23" s="241"/>
      <c r="AK23" s="24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2"/>
      <c r="GI23" s="212"/>
      <c r="GJ23" s="212"/>
      <c r="GK23" s="212"/>
      <c r="GL23" s="212"/>
      <c r="GM23" s="212"/>
      <c r="GN23" s="212"/>
      <c r="GO23" s="212"/>
      <c r="GP23" s="212"/>
      <c r="GQ23" s="212"/>
      <c r="GR23" s="212"/>
      <c r="GS23" s="212"/>
      <c r="GT23" s="212"/>
      <c r="GU23" s="212"/>
      <c r="GV23" s="212"/>
      <c r="GW23" s="212"/>
      <c r="GX23" s="212"/>
      <c r="GY23" s="212"/>
      <c r="GZ23" s="212"/>
      <c r="HA23" s="212"/>
      <c r="HB23" s="212"/>
      <c r="HC23" s="212"/>
      <c r="HD23" s="212"/>
      <c r="HE23" s="212"/>
      <c r="HF23" s="212"/>
      <c r="HG23" s="212"/>
      <c r="HH23" s="212"/>
      <c r="HI23" s="212"/>
      <c r="HJ23" s="212"/>
      <c r="HK23" s="212"/>
      <c r="HL23" s="212"/>
      <c r="HM23" s="212"/>
      <c r="HN23" s="212"/>
    </row>
    <row r="24" spans="1:241" s="226" customFormat="1" ht="25.5" customHeight="1">
      <c r="A24" s="251" t="s">
        <v>417</v>
      </c>
      <c r="B24" s="248" t="s">
        <v>441</v>
      </c>
      <c r="C24" s="203"/>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c r="HK24" s="212"/>
      <c r="HL24" s="212"/>
      <c r="HM24" s="212"/>
      <c r="HN24" s="212"/>
    </row>
    <row r="25" spans="1:241" s="226" customFormat="1" ht="25.5" customHeight="1" thickBot="1">
      <c r="A25" s="252" t="s">
        <v>82</v>
      </c>
      <c r="B25" s="253" t="s">
        <v>442</v>
      </c>
      <c r="C25" s="253"/>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5"/>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2"/>
      <c r="GI25" s="212"/>
      <c r="GJ25" s="212"/>
      <c r="GK25" s="212"/>
      <c r="GL25" s="212"/>
      <c r="GM25" s="212"/>
      <c r="GN25" s="212"/>
      <c r="GO25" s="212"/>
      <c r="GP25" s="212"/>
      <c r="GQ25" s="212"/>
      <c r="GR25" s="212"/>
      <c r="GS25" s="212"/>
      <c r="GT25" s="212"/>
      <c r="GU25" s="212"/>
      <c r="GV25" s="212"/>
      <c r="GW25" s="212"/>
      <c r="GX25" s="212"/>
      <c r="GY25" s="212"/>
      <c r="GZ25" s="212"/>
      <c r="HA25" s="212"/>
      <c r="HB25" s="212"/>
      <c r="HC25" s="212"/>
      <c r="HD25" s="212"/>
      <c r="HE25" s="212"/>
      <c r="HF25" s="212"/>
      <c r="HG25" s="212"/>
      <c r="HH25" s="212"/>
      <c r="HI25" s="212"/>
      <c r="HJ25" s="212"/>
      <c r="HK25" s="212"/>
      <c r="HL25" s="212"/>
      <c r="HM25" s="212"/>
      <c r="HN25" s="212"/>
    </row>
    <row r="26" spans="1:241">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0"/>
      <c r="AM26" s="20"/>
      <c r="AN26" s="20"/>
      <c r="AO26" s="20"/>
      <c r="AP26" s="20"/>
      <c r="AQ26" s="20"/>
      <c r="AR26" s="20"/>
      <c r="AS26" s="20"/>
      <c r="AT26" s="20"/>
      <c r="AU26" s="20"/>
      <c r="AV26" s="20"/>
      <c r="AW26" s="20"/>
      <c r="AX26" s="20"/>
      <c r="AY26" s="20"/>
      <c r="AZ26" s="20"/>
      <c r="BB26" s="20"/>
      <c r="BC26" s="20"/>
      <c r="HO26"/>
      <c r="HP26"/>
      <c r="HQ26"/>
      <c r="HR26"/>
      <c r="HS26"/>
      <c r="HT26"/>
      <c r="HU26"/>
      <c r="HV26"/>
      <c r="HW26"/>
      <c r="HX26"/>
      <c r="HY26"/>
      <c r="HZ26"/>
      <c r="IA26"/>
      <c r="IB26"/>
      <c r="IC26"/>
      <c r="ID26"/>
      <c r="IE26"/>
      <c r="IF26"/>
      <c r="IG26"/>
    </row>
    <row r="27" spans="1:241" ht="15.75" customHeight="1">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0"/>
      <c r="AM27" s="20"/>
      <c r="AN27" s="20"/>
      <c r="AO27" s="20"/>
      <c r="AP27" s="20"/>
      <c r="AQ27" s="20"/>
      <c r="AR27" s="20"/>
      <c r="AS27" s="20"/>
      <c r="AT27" s="20"/>
      <c r="AU27" s="20"/>
      <c r="AV27" s="20"/>
      <c r="AW27" s="20"/>
      <c r="AX27" s="20"/>
      <c r="AY27" s="20"/>
      <c r="AZ27" s="20"/>
      <c r="BB27" s="20"/>
      <c r="BC27" s="20"/>
      <c r="HO27"/>
      <c r="HP27"/>
      <c r="HQ27"/>
      <c r="HR27"/>
      <c r="HS27"/>
      <c r="HT27"/>
      <c r="HU27"/>
      <c r="HV27"/>
      <c r="HW27"/>
      <c r="HX27"/>
      <c r="HY27"/>
      <c r="HZ27"/>
      <c r="IA27"/>
      <c r="IB27"/>
      <c r="IC27"/>
      <c r="ID27"/>
      <c r="IE27"/>
      <c r="IF27"/>
      <c r="IG27"/>
    </row>
    <row r="28" spans="1:241" s="212" customFormat="1" ht="25.5" customHeight="1">
      <c r="A28" s="257" t="s">
        <v>0</v>
      </c>
      <c r="B28" s="233" t="s">
        <v>1</v>
      </c>
      <c r="C28" s="233" t="s">
        <v>3</v>
      </c>
      <c r="D28" s="401" t="s">
        <v>4</v>
      </c>
      <c r="E28" s="30">
        <v>1</v>
      </c>
      <c r="F28" s="30">
        <v>2</v>
      </c>
      <c r="G28" s="30">
        <v>3</v>
      </c>
      <c r="H28" s="30">
        <v>4</v>
      </c>
      <c r="I28" s="30">
        <v>5</v>
      </c>
      <c r="J28" s="30">
        <v>6</v>
      </c>
      <c r="K28" s="30">
        <v>7</v>
      </c>
      <c r="L28" s="30">
        <v>8</v>
      </c>
      <c r="M28" s="30">
        <v>9</v>
      </c>
      <c r="N28" s="30">
        <v>10</v>
      </c>
      <c r="O28" s="30">
        <v>11</v>
      </c>
      <c r="P28" s="30">
        <v>12</v>
      </c>
      <c r="Q28" s="30">
        <v>13</v>
      </c>
      <c r="R28" s="30">
        <v>14</v>
      </c>
      <c r="S28" s="30">
        <v>15</v>
      </c>
      <c r="T28" s="30">
        <v>16</v>
      </c>
      <c r="U28" s="30">
        <v>17</v>
      </c>
      <c r="V28" s="30">
        <v>18</v>
      </c>
      <c r="W28" s="30">
        <v>19</v>
      </c>
      <c r="X28" s="30">
        <v>20</v>
      </c>
      <c r="Y28" s="30">
        <v>21</v>
      </c>
      <c r="Z28" s="30">
        <v>22</v>
      </c>
      <c r="AA28" s="30">
        <v>23</v>
      </c>
      <c r="AB28" s="30">
        <v>24</v>
      </c>
      <c r="AC28" s="30">
        <v>25</v>
      </c>
      <c r="AD28" s="30">
        <v>26</v>
      </c>
      <c r="AE28" s="30">
        <v>27</v>
      </c>
      <c r="AF28" s="30">
        <v>28</v>
      </c>
      <c r="AG28" s="30">
        <v>29</v>
      </c>
      <c r="AH28" s="30">
        <v>30</v>
      </c>
      <c r="AI28" s="402" t="s">
        <v>5</v>
      </c>
      <c r="AJ28" s="403" t="s">
        <v>6</v>
      </c>
      <c r="AK28" s="403" t="s">
        <v>7</v>
      </c>
      <c r="AL28" s="221"/>
      <c r="AM28" s="222"/>
      <c r="AN28" s="222"/>
      <c r="AO28" s="222"/>
      <c r="AP28" s="222"/>
      <c r="AQ28" s="222"/>
      <c r="AR28" s="223"/>
      <c r="AS28" s="223"/>
      <c r="AT28" s="223"/>
      <c r="AU28" s="223"/>
      <c r="AV28" s="223"/>
      <c r="AW28" s="223"/>
      <c r="AX28" s="223"/>
      <c r="AY28" s="223"/>
      <c r="AZ28" s="224"/>
      <c r="BB28" s="225"/>
      <c r="BC28" s="225"/>
    </row>
    <row r="29" spans="1:241" s="212" customFormat="1" ht="25.5" customHeight="1">
      <c r="A29" s="257"/>
      <c r="B29" s="233"/>
      <c r="C29" s="233"/>
      <c r="D29" s="401"/>
      <c r="E29" s="30" t="s">
        <v>10</v>
      </c>
      <c r="F29" s="30" t="s">
        <v>11</v>
      </c>
      <c r="G29" s="30" t="s">
        <v>12</v>
      </c>
      <c r="H29" s="30" t="s">
        <v>13</v>
      </c>
      <c r="I29" s="30" t="s">
        <v>14</v>
      </c>
      <c r="J29" s="30" t="s">
        <v>15</v>
      </c>
      <c r="K29" s="30" t="s">
        <v>16</v>
      </c>
      <c r="L29" s="30" t="s">
        <v>10</v>
      </c>
      <c r="M29" s="30" t="s">
        <v>11</v>
      </c>
      <c r="N29" s="30" t="s">
        <v>12</v>
      </c>
      <c r="O29" s="30" t="s">
        <v>13</v>
      </c>
      <c r="P29" s="30" t="s">
        <v>14</v>
      </c>
      <c r="Q29" s="30" t="s">
        <v>15</v>
      </c>
      <c r="R29" s="30" t="s">
        <v>16</v>
      </c>
      <c r="S29" s="30" t="s">
        <v>10</v>
      </c>
      <c r="T29" s="30" t="s">
        <v>11</v>
      </c>
      <c r="U29" s="30" t="s">
        <v>12</v>
      </c>
      <c r="V29" s="30" t="s">
        <v>13</v>
      </c>
      <c r="W29" s="30" t="s">
        <v>14</v>
      </c>
      <c r="X29" s="30" t="s">
        <v>15</v>
      </c>
      <c r="Y29" s="30" t="s">
        <v>16</v>
      </c>
      <c r="Z29" s="30" t="s">
        <v>10</v>
      </c>
      <c r="AA29" s="30" t="s">
        <v>11</v>
      </c>
      <c r="AB29" s="30" t="s">
        <v>12</v>
      </c>
      <c r="AC29" s="30" t="s">
        <v>13</v>
      </c>
      <c r="AD29" s="30" t="s">
        <v>14</v>
      </c>
      <c r="AE29" s="30" t="s">
        <v>15</v>
      </c>
      <c r="AF29" s="30" t="s">
        <v>16</v>
      </c>
      <c r="AG29" s="30" t="s">
        <v>10</v>
      </c>
      <c r="AH29" s="30" t="s">
        <v>11</v>
      </c>
      <c r="AI29" s="402"/>
      <c r="AJ29" s="403"/>
      <c r="AK29" s="403"/>
      <c r="AL29" s="12"/>
      <c r="AM29" s="11" t="s">
        <v>29</v>
      </c>
      <c r="AN29" s="11" t="s">
        <v>30</v>
      </c>
      <c r="AO29" s="11" t="s">
        <v>31</v>
      </c>
      <c r="AP29" s="11" t="s">
        <v>32</v>
      </c>
      <c r="AQ29" s="11" t="s">
        <v>33</v>
      </c>
      <c r="AR29" s="217" t="s">
        <v>17</v>
      </c>
      <c r="AS29" s="217" t="s">
        <v>18</v>
      </c>
      <c r="AT29" s="217" t="s">
        <v>19</v>
      </c>
      <c r="AU29" s="217" t="s">
        <v>20</v>
      </c>
      <c r="AV29" s="217" t="s">
        <v>21</v>
      </c>
      <c r="AW29" s="217" t="s">
        <v>82</v>
      </c>
      <c r="AX29" s="217" t="s">
        <v>417</v>
      </c>
      <c r="AY29" s="218" t="s">
        <v>34</v>
      </c>
      <c r="AZ29" s="218" t="s">
        <v>35</v>
      </c>
      <c r="BB29" s="11" t="s">
        <v>5</v>
      </c>
      <c r="BC29" s="11" t="s">
        <v>7</v>
      </c>
    </row>
    <row r="30" spans="1:241" s="212" customFormat="1" ht="25.5" customHeight="1">
      <c r="A30" s="239">
        <v>143090</v>
      </c>
      <c r="B30" s="239" t="s">
        <v>430</v>
      </c>
      <c r="C30" s="235"/>
      <c r="D30" s="202" t="s">
        <v>275</v>
      </c>
      <c r="E30" s="33" t="s">
        <v>443</v>
      </c>
      <c r="F30" s="33"/>
      <c r="G30" s="115" t="s">
        <v>443</v>
      </c>
      <c r="H30" s="33" t="s">
        <v>443</v>
      </c>
      <c r="I30" s="115"/>
      <c r="J30" s="115" t="s">
        <v>443</v>
      </c>
      <c r="K30" s="33" t="s">
        <v>443</v>
      </c>
      <c r="L30" s="33"/>
      <c r="M30" s="33" t="s">
        <v>443</v>
      </c>
      <c r="N30" s="33" t="s">
        <v>443</v>
      </c>
      <c r="O30" s="115"/>
      <c r="P30" s="115" t="s">
        <v>443</v>
      </c>
      <c r="Q30" s="115" t="s">
        <v>443</v>
      </c>
      <c r="R30" s="33"/>
      <c r="S30" s="33" t="s">
        <v>443</v>
      </c>
      <c r="T30" s="33" t="s">
        <v>443</v>
      </c>
      <c r="U30" s="33"/>
      <c r="V30" s="33" t="s">
        <v>443</v>
      </c>
      <c r="W30" s="115" t="s">
        <v>443</v>
      </c>
      <c r="X30" s="115"/>
      <c r="Y30" s="33" t="s">
        <v>443</v>
      </c>
      <c r="Z30" s="33" t="s">
        <v>443</v>
      </c>
      <c r="AA30" s="33"/>
      <c r="AB30" s="33" t="s">
        <v>443</v>
      </c>
      <c r="AC30" s="33" t="s">
        <v>443</v>
      </c>
      <c r="AD30" s="115"/>
      <c r="AE30" s="115" t="s">
        <v>443</v>
      </c>
      <c r="AF30" s="33" t="s">
        <v>443</v>
      </c>
      <c r="AG30" s="33"/>
      <c r="AH30" s="33" t="s">
        <v>443</v>
      </c>
      <c r="AI30" s="53">
        <v>0</v>
      </c>
      <c r="AJ30" s="236">
        <f t="shared" ref="AJ30:AJ34" si="15">AI30+AK30</f>
        <v>0</v>
      </c>
      <c r="AK30" s="236">
        <f>BC30</f>
        <v>0</v>
      </c>
      <c r="AL30" s="12"/>
      <c r="AM30" s="11"/>
      <c r="AN30" s="11"/>
      <c r="AO30" s="11"/>
      <c r="AP30" s="11"/>
      <c r="AQ30" s="11"/>
      <c r="AR30" s="217">
        <f>COUNTIF(E30:AH30,"M")</f>
        <v>0</v>
      </c>
      <c r="AS30" s="217">
        <f>COUNTIF(E30:AH30,"T")</f>
        <v>0</v>
      </c>
      <c r="AT30" s="217">
        <f>COUNTIF(E30:AH30,"P")</f>
        <v>0</v>
      </c>
      <c r="AU30" s="217">
        <f>COUNTIF(E30:AH30,"M/T")</f>
        <v>0</v>
      </c>
      <c r="AV30" s="217">
        <f>COUNTIF(E30:AH30,"I/I")</f>
        <v>0</v>
      </c>
      <c r="AW30" s="217">
        <f>COUNTIF(E30:AH30,"I")</f>
        <v>0</v>
      </c>
      <c r="AX30" s="217">
        <f>COUNTIF(E30:AH30,"T/I")</f>
        <v>0</v>
      </c>
      <c r="AY30" s="217">
        <f t="shared" ref="AY30:AY34" si="16">((AN30*6)+(AO30*6)+AP30*6)+(AQ30)</f>
        <v>0</v>
      </c>
      <c r="AZ30" s="219">
        <f t="shared" ref="AZ30:AZ33" si="17">((AR30*6)+(AT30*12)+(AS30*6)+(AX30*12)+(AU30*12)+(AV30*12)+(AW30*6))</f>
        <v>0</v>
      </c>
      <c r="BB30" s="18">
        <v>0</v>
      </c>
      <c r="BC30" s="18">
        <f t="shared" ref="BC30:BC34" si="18">(AZ30-BB30)</f>
        <v>0</v>
      </c>
    </row>
    <row r="31" spans="1:241" s="212" customFormat="1" ht="25.5" customHeight="1">
      <c r="A31" s="239">
        <v>143286</v>
      </c>
      <c r="B31" s="239" t="s">
        <v>432</v>
      </c>
      <c r="C31" s="235"/>
      <c r="D31" s="202" t="s">
        <v>275</v>
      </c>
      <c r="E31" s="33"/>
      <c r="F31" s="33" t="s">
        <v>443</v>
      </c>
      <c r="G31" s="115"/>
      <c r="H31" s="33"/>
      <c r="I31" s="115" t="s">
        <v>443</v>
      </c>
      <c r="J31" s="115"/>
      <c r="K31" s="33"/>
      <c r="L31" s="33" t="s">
        <v>443</v>
      </c>
      <c r="M31" s="33"/>
      <c r="N31" s="33"/>
      <c r="O31" s="115" t="s">
        <v>443</v>
      </c>
      <c r="P31" s="115"/>
      <c r="Q31" s="115"/>
      <c r="R31" s="33" t="s">
        <v>443</v>
      </c>
      <c r="S31" s="33"/>
      <c r="T31" s="33"/>
      <c r="U31" s="33" t="s">
        <v>443</v>
      </c>
      <c r="V31" s="33"/>
      <c r="W31" s="115"/>
      <c r="X31" s="115" t="s">
        <v>443</v>
      </c>
      <c r="Y31" s="33"/>
      <c r="Z31" s="33"/>
      <c r="AA31" s="33" t="s">
        <v>443</v>
      </c>
      <c r="AB31" s="33"/>
      <c r="AC31" s="33"/>
      <c r="AD31" s="115" t="s">
        <v>443</v>
      </c>
      <c r="AE31" s="115"/>
      <c r="AF31" s="33"/>
      <c r="AG31" s="33" t="s">
        <v>443</v>
      </c>
      <c r="AH31" s="33"/>
      <c r="AI31" s="53">
        <v>0</v>
      </c>
      <c r="AJ31" s="236">
        <f t="shared" si="15"/>
        <v>0</v>
      </c>
      <c r="AK31" s="236">
        <f>BC31</f>
        <v>0</v>
      </c>
      <c r="AL31" s="12"/>
      <c r="AM31" s="11"/>
      <c r="AN31" s="11"/>
      <c r="AO31" s="11"/>
      <c r="AP31" s="11"/>
      <c r="AQ31" s="11"/>
      <c r="AR31" s="217">
        <f>COUNTIF(E31:AH31,"M")</f>
        <v>0</v>
      </c>
      <c r="AS31" s="217">
        <f>COUNTIF(E31:AH31,"T")</f>
        <v>0</v>
      </c>
      <c r="AT31" s="217">
        <f>COUNTIF(E31:AH31,"P")</f>
        <v>0</v>
      </c>
      <c r="AU31" s="217">
        <f>COUNTIF(E31:AH31,"M/T")</f>
        <v>0</v>
      </c>
      <c r="AV31" s="217">
        <f>COUNTIF(E31:AH31,"I/I")</f>
        <v>0</v>
      </c>
      <c r="AW31" s="217">
        <f>COUNTIF(E31:AH31,"I")</f>
        <v>0</v>
      </c>
      <c r="AX31" s="217">
        <f>COUNTIF(E31:AH31,"T/I")</f>
        <v>0</v>
      </c>
      <c r="AY31" s="217">
        <f t="shared" si="16"/>
        <v>0</v>
      </c>
      <c r="AZ31" s="219">
        <f t="shared" si="17"/>
        <v>0</v>
      </c>
      <c r="BB31" s="18">
        <v>0</v>
      </c>
      <c r="BC31" s="18">
        <f t="shared" si="18"/>
        <v>0</v>
      </c>
    </row>
    <row r="32" spans="1:241" s="212" customFormat="1" ht="25.5" customHeight="1">
      <c r="A32" s="239">
        <v>143200</v>
      </c>
      <c r="B32" s="239" t="s">
        <v>434</v>
      </c>
      <c r="C32" s="235"/>
      <c r="D32" s="202" t="s">
        <v>275</v>
      </c>
      <c r="E32" s="33" t="s">
        <v>444</v>
      </c>
      <c r="F32" s="33"/>
      <c r="G32" s="115" t="s">
        <v>444</v>
      </c>
      <c r="H32" s="33"/>
      <c r="I32" s="115" t="s">
        <v>444</v>
      </c>
      <c r="J32" s="115" t="s">
        <v>444</v>
      </c>
      <c r="K32" s="33" t="s">
        <v>444</v>
      </c>
      <c r="L32" s="33"/>
      <c r="M32" s="33" t="s">
        <v>444</v>
      </c>
      <c r="N32" s="33" t="s">
        <v>444</v>
      </c>
      <c r="O32" s="115"/>
      <c r="P32" s="115" t="s">
        <v>444</v>
      </c>
      <c r="Q32" s="115" t="s">
        <v>444</v>
      </c>
      <c r="R32" s="33"/>
      <c r="S32" s="33" t="s">
        <v>444</v>
      </c>
      <c r="T32" s="33" t="s">
        <v>444</v>
      </c>
      <c r="U32" s="33" t="s">
        <v>444</v>
      </c>
      <c r="V32" s="33" t="s">
        <v>444</v>
      </c>
      <c r="W32" s="115" t="s">
        <v>444</v>
      </c>
      <c r="X32" s="115" t="s">
        <v>444</v>
      </c>
      <c r="Y32" s="33" t="s">
        <v>444</v>
      </c>
      <c r="Z32" s="33" t="s">
        <v>444</v>
      </c>
      <c r="AA32" s="33" t="s">
        <v>444</v>
      </c>
      <c r="AB32" s="33" t="s">
        <v>444</v>
      </c>
      <c r="AC32" s="33" t="s">
        <v>444</v>
      </c>
      <c r="AD32" s="115" t="s">
        <v>444</v>
      </c>
      <c r="AE32" s="115" t="s">
        <v>444</v>
      </c>
      <c r="AF32" s="33" t="s">
        <v>444</v>
      </c>
      <c r="AG32" s="33" t="s">
        <v>444</v>
      </c>
      <c r="AH32" s="33" t="s">
        <v>444</v>
      </c>
      <c r="AI32" s="53">
        <v>0</v>
      </c>
      <c r="AJ32" s="236">
        <f t="shared" si="15"/>
        <v>0</v>
      </c>
      <c r="AK32" s="236">
        <f>BC32</f>
        <v>0</v>
      </c>
      <c r="AL32" s="12"/>
      <c r="AM32" s="11"/>
      <c r="AN32" s="11"/>
      <c r="AO32" s="11"/>
      <c r="AP32" s="11"/>
      <c r="AQ32" s="11"/>
      <c r="AR32" s="217">
        <f>COUNTIF(E32:AH32,"M")</f>
        <v>0</v>
      </c>
      <c r="AS32" s="217">
        <f>COUNTIF(E32:AH32,"T")</f>
        <v>0</v>
      </c>
      <c r="AT32" s="217">
        <f>COUNTIF(E32:AH32,"P")</f>
        <v>0</v>
      </c>
      <c r="AU32" s="217">
        <f>COUNTIF(E32:AH32,"M/T")</f>
        <v>0</v>
      </c>
      <c r="AV32" s="217">
        <f>COUNTIF(E32:AH32,"I/I")</f>
        <v>0</v>
      </c>
      <c r="AW32" s="217">
        <f>COUNTIF(E32:AH32,"I")</f>
        <v>0</v>
      </c>
      <c r="AX32" s="217">
        <f>COUNTIF(E32:AH32,"T/I")</f>
        <v>0</v>
      </c>
      <c r="AY32" s="217">
        <f t="shared" si="16"/>
        <v>0</v>
      </c>
      <c r="AZ32" s="219">
        <f t="shared" si="17"/>
        <v>0</v>
      </c>
      <c r="BB32" s="18">
        <v>0</v>
      </c>
      <c r="BC32" s="18">
        <f t="shared" si="18"/>
        <v>0</v>
      </c>
    </row>
    <row r="33" spans="1:241" s="212" customFormat="1" ht="25.5" customHeight="1">
      <c r="A33" s="239">
        <v>143154</v>
      </c>
      <c r="B33" s="239" t="s">
        <v>436</v>
      </c>
      <c r="C33" s="235"/>
      <c r="D33" s="202" t="s">
        <v>275</v>
      </c>
      <c r="E33" s="33"/>
      <c r="F33" s="33" t="s">
        <v>443</v>
      </c>
      <c r="G33" s="115"/>
      <c r="H33" s="33"/>
      <c r="I33" s="115" t="s">
        <v>443</v>
      </c>
      <c r="J33" s="115"/>
      <c r="K33" s="33"/>
      <c r="L33" s="33" t="s">
        <v>443</v>
      </c>
      <c r="M33" s="33"/>
      <c r="N33" s="33"/>
      <c r="O33" s="115" t="s">
        <v>443</v>
      </c>
      <c r="P33" s="115" t="s">
        <v>443</v>
      </c>
      <c r="Q33" s="115"/>
      <c r="R33" s="33" t="s">
        <v>443</v>
      </c>
      <c r="S33" s="33"/>
      <c r="T33" s="33"/>
      <c r="U33" s="33" t="s">
        <v>443</v>
      </c>
      <c r="V33" s="33"/>
      <c r="W33" s="115"/>
      <c r="X33" s="115" t="s">
        <v>443</v>
      </c>
      <c r="Y33" s="33" t="s">
        <v>443</v>
      </c>
      <c r="Z33" s="33" t="s">
        <v>443</v>
      </c>
      <c r="AA33" s="33"/>
      <c r="AB33" s="33" t="s">
        <v>443</v>
      </c>
      <c r="AC33" s="33" t="s">
        <v>443</v>
      </c>
      <c r="AD33" s="115"/>
      <c r="AE33" s="115" t="s">
        <v>443</v>
      </c>
      <c r="AF33" s="33" t="s">
        <v>443</v>
      </c>
      <c r="AG33" s="33"/>
      <c r="AH33" s="33" t="s">
        <v>443</v>
      </c>
      <c r="AI33" s="53">
        <v>0</v>
      </c>
      <c r="AJ33" s="236">
        <f t="shared" si="15"/>
        <v>0</v>
      </c>
      <c r="AK33" s="236">
        <f>BC33</f>
        <v>0</v>
      </c>
      <c r="AL33" s="12"/>
      <c r="AM33" s="11"/>
      <c r="AN33" s="11"/>
      <c r="AO33" s="11"/>
      <c r="AP33" s="11"/>
      <c r="AQ33" s="11"/>
      <c r="AR33" s="217">
        <f>COUNTIF(E33:AH33,"M")</f>
        <v>0</v>
      </c>
      <c r="AS33" s="217">
        <f>COUNTIF(E33:AH33,"T")</f>
        <v>0</v>
      </c>
      <c r="AT33" s="217">
        <f>COUNTIF(E33:AH33,"P")</f>
        <v>0</v>
      </c>
      <c r="AU33" s="217">
        <f>COUNTIF(E33:AH33,"M/T")</f>
        <v>0</v>
      </c>
      <c r="AV33" s="217">
        <f>COUNTIF(E33:AH33,"I/I")</f>
        <v>0</v>
      </c>
      <c r="AW33" s="217">
        <f>COUNTIF(E33:AH33,"I")</f>
        <v>0</v>
      </c>
      <c r="AX33" s="217">
        <f>COUNTIF(E33:AH33,"T/I")</f>
        <v>0</v>
      </c>
      <c r="AY33" s="217">
        <f t="shared" si="16"/>
        <v>0</v>
      </c>
      <c r="AZ33" s="219">
        <f t="shared" si="17"/>
        <v>0</v>
      </c>
      <c r="BB33" s="18">
        <v>0</v>
      </c>
      <c r="BC33" s="18">
        <f t="shared" si="18"/>
        <v>0</v>
      </c>
    </row>
    <row r="34" spans="1:241" s="212" customFormat="1" ht="25.5" customHeight="1">
      <c r="A34" s="239">
        <v>120200</v>
      </c>
      <c r="B34" s="239" t="s">
        <v>439</v>
      </c>
      <c r="C34" s="235"/>
      <c r="D34" s="202" t="s">
        <v>275</v>
      </c>
      <c r="E34" s="33"/>
      <c r="F34" s="33" t="s">
        <v>443</v>
      </c>
      <c r="G34" s="115" t="s">
        <v>443</v>
      </c>
      <c r="H34" s="33"/>
      <c r="I34" s="115" t="s">
        <v>443</v>
      </c>
      <c r="J34" s="115" t="s">
        <v>443</v>
      </c>
      <c r="K34" s="33"/>
      <c r="L34" s="33" t="s">
        <v>443</v>
      </c>
      <c r="M34" s="33" t="s">
        <v>443</v>
      </c>
      <c r="N34" s="33"/>
      <c r="O34" s="115" t="s">
        <v>443</v>
      </c>
      <c r="P34" s="115" t="s">
        <v>443</v>
      </c>
      <c r="Q34" s="115" t="s">
        <v>443</v>
      </c>
      <c r="R34" s="33"/>
      <c r="S34" s="33" t="s">
        <v>443</v>
      </c>
      <c r="T34" s="33" t="s">
        <v>443</v>
      </c>
      <c r="U34" s="33"/>
      <c r="V34" s="33" t="s">
        <v>443</v>
      </c>
      <c r="W34" s="115" t="s">
        <v>443</v>
      </c>
      <c r="X34" s="115"/>
      <c r="Y34" s="33" t="s">
        <v>443</v>
      </c>
      <c r="Z34" s="33" t="s">
        <v>443</v>
      </c>
      <c r="AA34" s="33"/>
      <c r="AB34" s="33" t="s">
        <v>443</v>
      </c>
      <c r="AC34" s="33" t="s">
        <v>443</v>
      </c>
      <c r="AD34" s="115"/>
      <c r="AE34" s="115" t="s">
        <v>443</v>
      </c>
      <c r="AF34" s="33" t="s">
        <v>443</v>
      </c>
      <c r="AG34" s="33" t="s">
        <v>443</v>
      </c>
      <c r="AH34" s="33" t="s">
        <v>443</v>
      </c>
      <c r="AI34" s="53">
        <v>0</v>
      </c>
      <c r="AJ34" s="236">
        <f t="shared" si="15"/>
        <v>0</v>
      </c>
      <c r="AK34" s="236">
        <f>BC34</f>
        <v>0</v>
      </c>
      <c r="AL34" s="12"/>
      <c r="AM34" s="11"/>
      <c r="AN34" s="11"/>
      <c r="AO34" s="11"/>
      <c r="AP34" s="11"/>
      <c r="AQ34" s="11"/>
      <c r="AR34" s="217">
        <f>COUNTIF(E34:AH34,"M")</f>
        <v>0</v>
      </c>
      <c r="AS34" s="217">
        <f>COUNTIF(E34:AH34,"T")</f>
        <v>0</v>
      </c>
      <c r="AT34" s="217">
        <f>COUNTIF(E34:AH34,"P")</f>
        <v>0</v>
      </c>
      <c r="AU34" s="217">
        <f>COUNTIF(E34:AH34,"M/T")</f>
        <v>0</v>
      </c>
      <c r="AV34" s="217">
        <f>COUNTIF(E34:AH34,"P/I")</f>
        <v>0</v>
      </c>
      <c r="AW34" s="217">
        <f>COUNTIF(E34:AH34,"I")</f>
        <v>0</v>
      </c>
      <c r="AX34" s="217">
        <f>COUNTIF(E34:AH34,"T/I")</f>
        <v>0</v>
      </c>
      <c r="AY34" s="217">
        <f t="shared" si="16"/>
        <v>0</v>
      </c>
      <c r="AZ34" s="219">
        <f>((AR34*6)+(AT34*12)+(AS34*6)+(AX34*12)+(AU34*18)+(AV34*18)+(AW34*6))</f>
        <v>0</v>
      </c>
      <c r="BB34" s="18">
        <v>0</v>
      </c>
      <c r="BC34" s="18">
        <f t="shared" si="18"/>
        <v>0</v>
      </c>
    </row>
    <row r="35" spans="1:24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s="20"/>
      <c r="AM35" s="20"/>
      <c r="AN35" s="20"/>
      <c r="AO35" s="20"/>
      <c r="AP35" s="20"/>
      <c r="AQ35" s="20"/>
      <c r="AR35" s="20"/>
      <c r="AS35" s="20"/>
      <c r="AT35" s="20"/>
      <c r="AU35" s="20"/>
      <c r="AV35" s="20"/>
      <c r="AW35" s="20"/>
      <c r="AX35" s="20"/>
      <c r="AY35" s="20"/>
      <c r="AZ35" s="20"/>
      <c r="BB35" s="20"/>
      <c r="BC35" s="20"/>
      <c r="HO35"/>
      <c r="HP35"/>
      <c r="HQ35"/>
      <c r="HR35"/>
      <c r="HS35"/>
      <c r="HT35"/>
      <c r="HU35"/>
      <c r="HV35"/>
      <c r="HW35"/>
      <c r="HX35"/>
      <c r="HY35"/>
      <c r="HZ35"/>
      <c r="IA35"/>
      <c r="IB35"/>
      <c r="IC35"/>
      <c r="ID35"/>
      <c r="IE35"/>
      <c r="IF35"/>
      <c r="IG35"/>
    </row>
    <row r="36" spans="1:24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s="20"/>
      <c r="AM36" s="20"/>
      <c r="AN36" s="20"/>
      <c r="AO36" s="20"/>
      <c r="AP36" s="20"/>
      <c r="AQ36" s="20"/>
      <c r="AR36" s="20"/>
      <c r="AS36" s="20"/>
      <c r="AT36" s="20"/>
      <c r="AU36" s="20"/>
      <c r="AV36" s="20"/>
      <c r="AW36" s="20"/>
      <c r="AX36" s="20"/>
      <c r="AY36" s="20"/>
      <c r="AZ36" s="20"/>
      <c r="BB36" s="20"/>
      <c r="BC36" s="20"/>
      <c r="HO36"/>
      <c r="HP36"/>
      <c r="HQ36"/>
      <c r="HR36"/>
      <c r="HS36"/>
      <c r="HT36"/>
      <c r="HU36"/>
      <c r="HV36"/>
      <c r="HW36"/>
      <c r="HX36"/>
      <c r="HY36"/>
      <c r="HZ36"/>
      <c r="IA36"/>
      <c r="IB36"/>
      <c r="IC36"/>
      <c r="ID36"/>
      <c r="IE36"/>
      <c r="IF36"/>
      <c r="IG36"/>
    </row>
    <row r="37" spans="1:241" ht="1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BB37" s="97"/>
    </row>
    <row r="38" spans="1:241">
      <c r="A38"/>
      <c r="B38"/>
      <c r="C38"/>
      <c r="D38"/>
      <c r="E38"/>
      <c r="F38"/>
      <c r="G38"/>
      <c r="H38"/>
      <c r="I38"/>
      <c r="J38"/>
      <c r="K38"/>
      <c r="L38"/>
      <c r="M38"/>
      <c r="N38"/>
      <c r="O38"/>
      <c r="P38"/>
      <c r="Q38"/>
      <c r="R38"/>
      <c r="S38"/>
      <c r="T38"/>
      <c r="U38"/>
      <c r="V38"/>
      <c r="W38"/>
      <c r="X38"/>
      <c r="Y38"/>
      <c r="Z38"/>
      <c r="AA38"/>
      <c r="AB38"/>
      <c r="AC38"/>
      <c r="AD38"/>
      <c r="AE38"/>
      <c r="AF38"/>
      <c r="AG38"/>
      <c r="AH38"/>
      <c r="AI38"/>
      <c r="AJ38"/>
      <c r="AK38"/>
      <c r="BB38" s="97"/>
    </row>
    <row r="39" spans="1:241" ht="23.25">
      <c r="A39"/>
      <c r="B39"/>
      <c r="C39"/>
      <c r="D39"/>
      <c r="E39"/>
      <c r="F39" s="230"/>
      <c r="G39"/>
      <c r="H39"/>
      <c r="I39"/>
      <c r="J39"/>
      <c r="K39"/>
      <c r="L39"/>
      <c r="M39"/>
      <c r="N39"/>
      <c r="O39"/>
      <c r="P39"/>
      <c r="Q39"/>
      <c r="R39"/>
      <c r="S39"/>
      <c r="T39"/>
      <c r="U39"/>
      <c r="V39"/>
      <c r="W39"/>
      <c r="X39"/>
      <c r="Y39"/>
      <c r="Z39"/>
      <c r="AA39"/>
      <c r="AB39"/>
      <c r="AC39"/>
      <c r="AD39"/>
      <c r="AE39"/>
      <c r="AF39"/>
      <c r="AG39"/>
      <c r="AH39"/>
      <c r="AI39"/>
      <c r="AJ39"/>
      <c r="AK39"/>
      <c r="BB39" s="97"/>
    </row>
    <row r="40" spans="1:241" ht="23.25">
      <c r="A40"/>
      <c r="B40"/>
      <c r="C40"/>
      <c r="D40"/>
      <c r="E40"/>
      <c r="F40" s="230"/>
      <c r="G40"/>
      <c r="H40"/>
      <c r="I40"/>
      <c r="J40"/>
      <c r="K40"/>
      <c r="L40"/>
      <c r="M40"/>
      <c r="N40"/>
      <c r="O40"/>
      <c r="P40"/>
      <c r="Q40"/>
      <c r="R40"/>
      <c r="S40"/>
      <c r="T40"/>
      <c r="U40"/>
      <c r="V40"/>
      <c r="W40"/>
      <c r="X40"/>
      <c r="Y40"/>
      <c r="Z40"/>
      <c r="AA40"/>
      <c r="AB40"/>
      <c r="AC40"/>
      <c r="AD40"/>
      <c r="AE40"/>
      <c r="AF40"/>
      <c r="AG40"/>
      <c r="AH40"/>
      <c r="AI40"/>
      <c r="AJ40"/>
      <c r="AK40"/>
      <c r="BB40" s="97"/>
    </row>
    <row r="41" spans="1:241" ht="23.25">
      <c r="A41"/>
      <c r="B41"/>
      <c r="C41"/>
      <c r="D41"/>
      <c r="E41"/>
      <c r="F41" s="230"/>
      <c r="G41"/>
      <c r="H41"/>
      <c r="I41"/>
      <c r="J41"/>
      <c r="K41"/>
      <c r="L41"/>
      <c r="M41"/>
      <c r="N41"/>
      <c r="O41"/>
      <c r="P41"/>
      <c r="Q41"/>
      <c r="R41"/>
      <c r="S41"/>
      <c r="T41"/>
      <c r="U41"/>
      <c r="V41"/>
      <c r="W41"/>
      <c r="X41"/>
      <c r="Y41"/>
      <c r="Z41"/>
      <c r="AA41"/>
      <c r="AB41"/>
      <c r="AC41"/>
      <c r="AD41"/>
      <c r="AE41"/>
      <c r="AF41"/>
      <c r="AG41"/>
      <c r="AH41"/>
      <c r="AI41"/>
      <c r="AJ41"/>
      <c r="AK41"/>
      <c r="BB41" s="97"/>
    </row>
    <row r="42" spans="1:241" ht="23.25">
      <c r="F42" s="231"/>
    </row>
    <row r="43" spans="1:241" ht="23.25">
      <c r="F43" s="231"/>
    </row>
    <row r="44" spans="1:241" ht="23.25">
      <c r="F44" s="231"/>
    </row>
    <row r="45" spans="1:241" ht="23.25">
      <c r="F45" s="231"/>
    </row>
    <row r="46" spans="1:241" ht="23.25">
      <c r="F46" s="231"/>
    </row>
    <row r="47" spans="1:241" ht="23.25">
      <c r="F47" s="231"/>
    </row>
    <row r="48" spans="1:241" ht="23.25">
      <c r="F48" s="231"/>
    </row>
    <row r="49" spans="6:6" customFormat="1" ht="23.25">
      <c r="F49" s="231"/>
    </row>
    <row r="50" spans="6:6" customFormat="1" ht="23.25">
      <c r="F50" s="231"/>
    </row>
  </sheetData>
  <protectedRanges>
    <protectedRange sqref="AM6:AQ7 AM9:AQ12 AM30:AQ34 AM28:AQ28 AM14:AQ19" name="Intervalo2_1"/>
  </protectedRanges>
  <mergeCells count="24">
    <mergeCell ref="E9:AH9"/>
    <mergeCell ref="A1:AH1"/>
    <mergeCell ref="A2:AH2"/>
    <mergeCell ref="A3:AH3"/>
    <mergeCell ref="D4:D5"/>
    <mergeCell ref="AK4:AK5"/>
    <mergeCell ref="D7:D8"/>
    <mergeCell ref="AI7:AI8"/>
    <mergeCell ref="AJ7:AJ8"/>
    <mergeCell ref="AK7:AK8"/>
    <mergeCell ref="AI4:AI5"/>
    <mergeCell ref="AJ4:AJ5"/>
    <mergeCell ref="AK28:AK29"/>
    <mergeCell ref="D12:D13"/>
    <mergeCell ref="AI12:AI13"/>
    <mergeCell ref="AJ12:AJ13"/>
    <mergeCell ref="AK12:AK13"/>
    <mergeCell ref="AC20:AH20"/>
    <mergeCell ref="AB21:AI21"/>
    <mergeCell ref="AB22:AI22"/>
    <mergeCell ref="AC23:AH23"/>
    <mergeCell ref="D28:D29"/>
    <mergeCell ref="AI28:AI29"/>
    <mergeCell ref="AJ28:AJ29"/>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36"/>
  <sheetViews>
    <sheetView workbookViewId="0">
      <selection sqref="A1:AI3"/>
    </sheetView>
  </sheetViews>
  <sheetFormatPr defaultColWidth="11.5703125" defaultRowHeight="15"/>
  <cols>
    <col min="1" max="1" width="14.28515625" style="20" bestFit="1" customWidth="1"/>
    <col min="2" max="2" width="26.140625" style="20" bestFit="1" customWidth="1"/>
    <col min="3" max="3" width="11.85546875" style="29" customWidth="1"/>
    <col min="4" max="33" width="5" style="20" customWidth="1"/>
    <col min="34" max="35" width="5.5703125" style="50" customWidth="1"/>
    <col min="36" max="239" width="9.140625" style="20" customWidth="1"/>
    <col min="255" max="255" width="9" bestFit="1" customWidth="1"/>
    <col min="256" max="256" width="19.7109375" customWidth="1"/>
    <col min="257" max="257" width="6.140625" bestFit="1" customWidth="1"/>
    <col min="258" max="285" width="2.85546875" customWidth="1"/>
    <col min="286" max="287" width="3" customWidth="1"/>
    <col min="288" max="288" width="2.85546875" customWidth="1"/>
    <col min="289" max="289" width="3.42578125" customWidth="1"/>
    <col min="290" max="291" width="2.85546875" customWidth="1"/>
    <col min="292" max="495" width="9.140625" customWidth="1"/>
    <col min="511" max="511" width="9" bestFit="1" customWidth="1"/>
    <col min="512" max="512" width="19.7109375" customWidth="1"/>
    <col min="513" max="513" width="6.140625" bestFit="1" customWidth="1"/>
    <col min="514" max="541" width="2.85546875" customWidth="1"/>
    <col min="542" max="543" width="3" customWidth="1"/>
    <col min="544" max="544" width="2.85546875" customWidth="1"/>
    <col min="545" max="545" width="3.42578125" customWidth="1"/>
    <col min="546" max="547" width="2.85546875" customWidth="1"/>
    <col min="548" max="751" width="9.140625" customWidth="1"/>
    <col min="767" max="767" width="9" bestFit="1" customWidth="1"/>
    <col min="768" max="768" width="19.7109375" customWidth="1"/>
    <col min="769" max="769" width="6.140625" bestFit="1" customWidth="1"/>
    <col min="770" max="797" width="2.85546875" customWidth="1"/>
    <col min="798" max="799" width="3" customWidth="1"/>
    <col min="800" max="800" width="2.85546875" customWidth="1"/>
    <col min="801" max="801" width="3.42578125" customWidth="1"/>
    <col min="802" max="803" width="2.85546875" customWidth="1"/>
    <col min="804" max="1007" width="9.140625" customWidth="1"/>
    <col min="1023" max="1023" width="9" bestFit="1" customWidth="1"/>
    <col min="1024" max="1024" width="19.7109375" customWidth="1"/>
    <col min="1025" max="1025" width="6.140625" bestFit="1" customWidth="1"/>
    <col min="1026" max="1053" width="2.85546875" customWidth="1"/>
    <col min="1054" max="1055" width="3" customWidth="1"/>
    <col min="1056" max="1056" width="2.85546875" customWidth="1"/>
    <col min="1057" max="1057" width="3.42578125" customWidth="1"/>
    <col min="1058" max="1059" width="2.85546875" customWidth="1"/>
    <col min="1060" max="1263" width="9.140625" customWidth="1"/>
    <col min="1279" max="1279" width="9" bestFit="1" customWidth="1"/>
    <col min="1280" max="1280" width="19.7109375" customWidth="1"/>
    <col min="1281" max="1281" width="6.140625" bestFit="1" customWidth="1"/>
    <col min="1282" max="1309" width="2.85546875" customWidth="1"/>
    <col min="1310" max="1311" width="3" customWidth="1"/>
    <col min="1312" max="1312" width="2.85546875" customWidth="1"/>
    <col min="1313" max="1313" width="3.42578125" customWidth="1"/>
    <col min="1314" max="1315" width="2.85546875" customWidth="1"/>
    <col min="1316" max="1519" width="9.140625" customWidth="1"/>
    <col min="1535" max="1535" width="9" bestFit="1" customWidth="1"/>
    <col min="1536" max="1536" width="19.7109375" customWidth="1"/>
    <col min="1537" max="1537" width="6.140625" bestFit="1" customWidth="1"/>
    <col min="1538" max="1565" width="2.85546875" customWidth="1"/>
    <col min="1566" max="1567" width="3" customWidth="1"/>
    <col min="1568" max="1568" width="2.85546875" customWidth="1"/>
    <col min="1569" max="1569" width="3.42578125" customWidth="1"/>
    <col min="1570" max="1571" width="2.85546875" customWidth="1"/>
    <col min="1572" max="1775" width="9.140625" customWidth="1"/>
    <col min="1791" max="1791" width="9" bestFit="1" customWidth="1"/>
    <col min="1792" max="1792" width="19.7109375" customWidth="1"/>
    <col min="1793" max="1793" width="6.140625" bestFit="1" customWidth="1"/>
    <col min="1794" max="1821" width="2.85546875" customWidth="1"/>
    <col min="1822" max="1823" width="3" customWidth="1"/>
    <col min="1824" max="1824" width="2.85546875" customWidth="1"/>
    <col min="1825" max="1825" width="3.42578125" customWidth="1"/>
    <col min="1826" max="1827" width="2.85546875" customWidth="1"/>
    <col min="1828" max="2031" width="9.140625" customWidth="1"/>
    <col min="2047" max="2047" width="9" bestFit="1" customWidth="1"/>
    <col min="2048" max="2048" width="19.7109375" customWidth="1"/>
    <col min="2049" max="2049" width="6.140625" bestFit="1" customWidth="1"/>
    <col min="2050" max="2077" width="2.85546875" customWidth="1"/>
    <col min="2078" max="2079" width="3" customWidth="1"/>
    <col min="2080" max="2080" width="2.85546875" customWidth="1"/>
    <col min="2081" max="2081" width="3.42578125" customWidth="1"/>
    <col min="2082" max="2083" width="2.85546875" customWidth="1"/>
    <col min="2084" max="2287" width="9.140625" customWidth="1"/>
    <col min="2303" max="2303" width="9" bestFit="1" customWidth="1"/>
    <col min="2304" max="2304" width="19.7109375" customWidth="1"/>
    <col min="2305" max="2305" width="6.140625" bestFit="1" customWidth="1"/>
    <col min="2306" max="2333" width="2.85546875" customWidth="1"/>
    <col min="2334" max="2335" width="3" customWidth="1"/>
    <col min="2336" max="2336" width="2.85546875" customWidth="1"/>
    <col min="2337" max="2337" width="3.42578125" customWidth="1"/>
    <col min="2338" max="2339" width="2.85546875" customWidth="1"/>
    <col min="2340" max="2543" width="9.140625" customWidth="1"/>
    <col min="2559" max="2559" width="9" bestFit="1" customWidth="1"/>
    <col min="2560" max="2560" width="19.7109375" customWidth="1"/>
    <col min="2561" max="2561" width="6.140625" bestFit="1" customWidth="1"/>
    <col min="2562" max="2589" width="2.85546875" customWidth="1"/>
    <col min="2590" max="2591" width="3" customWidth="1"/>
    <col min="2592" max="2592" width="2.85546875" customWidth="1"/>
    <col min="2593" max="2593" width="3.42578125" customWidth="1"/>
    <col min="2594" max="2595" width="2.85546875" customWidth="1"/>
    <col min="2596" max="2799" width="9.140625" customWidth="1"/>
    <col min="2815" max="2815" width="9" bestFit="1" customWidth="1"/>
    <col min="2816" max="2816" width="19.7109375" customWidth="1"/>
    <col min="2817" max="2817" width="6.140625" bestFit="1" customWidth="1"/>
    <col min="2818" max="2845" width="2.85546875" customWidth="1"/>
    <col min="2846" max="2847" width="3" customWidth="1"/>
    <col min="2848" max="2848" width="2.85546875" customWidth="1"/>
    <col min="2849" max="2849" width="3.42578125" customWidth="1"/>
    <col min="2850" max="2851" width="2.85546875" customWidth="1"/>
    <col min="2852" max="3055" width="9.140625" customWidth="1"/>
    <col min="3071" max="3071" width="9" bestFit="1" customWidth="1"/>
    <col min="3072" max="3072" width="19.7109375" customWidth="1"/>
    <col min="3073" max="3073" width="6.140625" bestFit="1" customWidth="1"/>
    <col min="3074" max="3101" width="2.85546875" customWidth="1"/>
    <col min="3102" max="3103" width="3" customWidth="1"/>
    <col min="3104" max="3104" width="2.85546875" customWidth="1"/>
    <col min="3105" max="3105" width="3.42578125" customWidth="1"/>
    <col min="3106" max="3107" width="2.85546875" customWidth="1"/>
    <col min="3108" max="3311" width="9.140625" customWidth="1"/>
    <col min="3327" max="3327" width="9" bestFit="1" customWidth="1"/>
    <col min="3328" max="3328" width="19.7109375" customWidth="1"/>
    <col min="3329" max="3329" width="6.140625" bestFit="1" customWidth="1"/>
    <col min="3330" max="3357" width="2.85546875" customWidth="1"/>
    <col min="3358" max="3359" width="3" customWidth="1"/>
    <col min="3360" max="3360" width="2.85546875" customWidth="1"/>
    <col min="3361" max="3361" width="3.42578125" customWidth="1"/>
    <col min="3362" max="3363" width="2.85546875" customWidth="1"/>
    <col min="3364" max="3567" width="9.140625" customWidth="1"/>
    <col min="3583" max="3583" width="9" bestFit="1" customWidth="1"/>
    <col min="3584" max="3584" width="19.7109375" customWidth="1"/>
    <col min="3585" max="3585" width="6.140625" bestFit="1" customWidth="1"/>
    <col min="3586" max="3613" width="2.85546875" customWidth="1"/>
    <col min="3614" max="3615" width="3" customWidth="1"/>
    <col min="3616" max="3616" width="2.85546875" customWidth="1"/>
    <col min="3617" max="3617" width="3.42578125" customWidth="1"/>
    <col min="3618" max="3619" width="2.85546875" customWidth="1"/>
    <col min="3620" max="3823" width="9.140625" customWidth="1"/>
    <col min="3839" max="3839" width="9" bestFit="1" customWidth="1"/>
    <col min="3840" max="3840" width="19.7109375" customWidth="1"/>
    <col min="3841" max="3841" width="6.140625" bestFit="1" customWidth="1"/>
    <col min="3842" max="3869" width="2.85546875" customWidth="1"/>
    <col min="3870" max="3871" width="3" customWidth="1"/>
    <col min="3872" max="3872" width="2.85546875" customWidth="1"/>
    <col min="3873" max="3873" width="3.42578125" customWidth="1"/>
    <col min="3874" max="3875" width="2.85546875" customWidth="1"/>
    <col min="3876" max="4079" width="9.140625" customWidth="1"/>
    <col min="4095" max="4095" width="9" bestFit="1" customWidth="1"/>
    <col min="4096" max="4096" width="19.7109375" customWidth="1"/>
    <col min="4097" max="4097" width="6.140625" bestFit="1" customWidth="1"/>
    <col min="4098" max="4125" width="2.85546875" customWidth="1"/>
    <col min="4126" max="4127" width="3" customWidth="1"/>
    <col min="4128" max="4128" width="2.85546875" customWidth="1"/>
    <col min="4129" max="4129" width="3.42578125" customWidth="1"/>
    <col min="4130" max="4131" width="2.85546875" customWidth="1"/>
    <col min="4132" max="4335" width="9.140625" customWidth="1"/>
    <col min="4351" max="4351" width="9" bestFit="1" customWidth="1"/>
    <col min="4352" max="4352" width="19.7109375" customWidth="1"/>
    <col min="4353" max="4353" width="6.140625" bestFit="1" customWidth="1"/>
    <col min="4354" max="4381" width="2.85546875" customWidth="1"/>
    <col min="4382" max="4383" width="3" customWidth="1"/>
    <col min="4384" max="4384" width="2.85546875" customWidth="1"/>
    <col min="4385" max="4385" width="3.42578125" customWidth="1"/>
    <col min="4386" max="4387" width="2.85546875" customWidth="1"/>
    <col min="4388" max="4591" width="9.140625" customWidth="1"/>
    <col min="4607" max="4607" width="9" bestFit="1" customWidth="1"/>
    <col min="4608" max="4608" width="19.7109375" customWidth="1"/>
    <col min="4609" max="4609" width="6.140625" bestFit="1" customWidth="1"/>
    <col min="4610" max="4637" width="2.85546875" customWidth="1"/>
    <col min="4638" max="4639" width="3" customWidth="1"/>
    <col min="4640" max="4640" width="2.85546875" customWidth="1"/>
    <col min="4641" max="4641" width="3.42578125" customWidth="1"/>
    <col min="4642" max="4643" width="2.85546875" customWidth="1"/>
    <col min="4644" max="4847" width="9.140625" customWidth="1"/>
    <col min="4863" max="4863" width="9" bestFit="1" customWidth="1"/>
    <col min="4864" max="4864" width="19.7109375" customWidth="1"/>
    <col min="4865" max="4865" width="6.140625" bestFit="1" customWidth="1"/>
    <col min="4866" max="4893" width="2.85546875" customWidth="1"/>
    <col min="4894" max="4895" width="3" customWidth="1"/>
    <col min="4896" max="4896" width="2.85546875" customWidth="1"/>
    <col min="4897" max="4897" width="3.42578125" customWidth="1"/>
    <col min="4898" max="4899" width="2.85546875" customWidth="1"/>
    <col min="4900" max="5103" width="9.140625" customWidth="1"/>
    <col min="5119" max="5119" width="9" bestFit="1" customWidth="1"/>
    <col min="5120" max="5120" width="19.7109375" customWidth="1"/>
    <col min="5121" max="5121" width="6.140625" bestFit="1" customWidth="1"/>
    <col min="5122" max="5149" width="2.85546875" customWidth="1"/>
    <col min="5150" max="5151" width="3" customWidth="1"/>
    <col min="5152" max="5152" width="2.85546875" customWidth="1"/>
    <col min="5153" max="5153" width="3.42578125" customWidth="1"/>
    <col min="5154" max="5155" width="2.85546875" customWidth="1"/>
    <col min="5156" max="5359" width="9.140625" customWidth="1"/>
    <col min="5375" max="5375" width="9" bestFit="1" customWidth="1"/>
    <col min="5376" max="5376" width="19.7109375" customWidth="1"/>
    <col min="5377" max="5377" width="6.140625" bestFit="1" customWidth="1"/>
    <col min="5378" max="5405" width="2.85546875" customWidth="1"/>
    <col min="5406" max="5407" width="3" customWidth="1"/>
    <col min="5408" max="5408" width="2.85546875" customWidth="1"/>
    <col min="5409" max="5409" width="3.42578125" customWidth="1"/>
    <col min="5410" max="5411" width="2.85546875" customWidth="1"/>
    <col min="5412" max="5615" width="9.140625" customWidth="1"/>
    <col min="5631" max="5631" width="9" bestFit="1" customWidth="1"/>
    <col min="5632" max="5632" width="19.7109375" customWidth="1"/>
    <col min="5633" max="5633" width="6.140625" bestFit="1" customWidth="1"/>
    <col min="5634" max="5661" width="2.85546875" customWidth="1"/>
    <col min="5662" max="5663" width="3" customWidth="1"/>
    <col min="5664" max="5664" width="2.85546875" customWidth="1"/>
    <col min="5665" max="5665" width="3.42578125" customWidth="1"/>
    <col min="5666" max="5667" width="2.85546875" customWidth="1"/>
    <col min="5668" max="5871" width="9.140625" customWidth="1"/>
    <col min="5887" max="5887" width="9" bestFit="1" customWidth="1"/>
    <col min="5888" max="5888" width="19.7109375" customWidth="1"/>
    <col min="5889" max="5889" width="6.140625" bestFit="1" customWidth="1"/>
    <col min="5890" max="5917" width="2.85546875" customWidth="1"/>
    <col min="5918" max="5919" width="3" customWidth="1"/>
    <col min="5920" max="5920" width="2.85546875" customWidth="1"/>
    <col min="5921" max="5921" width="3.42578125" customWidth="1"/>
    <col min="5922" max="5923" width="2.85546875" customWidth="1"/>
    <col min="5924" max="6127" width="9.140625" customWidth="1"/>
    <col min="6143" max="6143" width="9" bestFit="1" customWidth="1"/>
    <col min="6144" max="6144" width="19.7109375" customWidth="1"/>
    <col min="6145" max="6145" width="6.140625" bestFit="1" customWidth="1"/>
    <col min="6146" max="6173" width="2.85546875" customWidth="1"/>
    <col min="6174" max="6175" width="3" customWidth="1"/>
    <col min="6176" max="6176" width="2.85546875" customWidth="1"/>
    <col min="6177" max="6177" width="3.42578125" customWidth="1"/>
    <col min="6178" max="6179" width="2.85546875" customWidth="1"/>
    <col min="6180" max="6383" width="9.140625" customWidth="1"/>
    <col min="6399" max="6399" width="9" bestFit="1" customWidth="1"/>
    <col min="6400" max="6400" width="19.7109375" customWidth="1"/>
    <col min="6401" max="6401" width="6.140625" bestFit="1" customWidth="1"/>
    <col min="6402" max="6429" width="2.85546875" customWidth="1"/>
    <col min="6430" max="6431" width="3" customWidth="1"/>
    <col min="6432" max="6432" width="2.85546875" customWidth="1"/>
    <col min="6433" max="6433" width="3.42578125" customWidth="1"/>
    <col min="6434" max="6435" width="2.85546875" customWidth="1"/>
    <col min="6436" max="6639" width="9.140625" customWidth="1"/>
    <col min="6655" max="6655" width="9" bestFit="1" customWidth="1"/>
    <col min="6656" max="6656" width="19.7109375" customWidth="1"/>
    <col min="6657" max="6657" width="6.140625" bestFit="1" customWidth="1"/>
    <col min="6658" max="6685" width="2.85546875" customWidth="1"/>
    <col min="6686" max="6687" width="3" customWidth="1"/>
    <col min="6688" max="6688" width="2.85546875" customWidth="1"/>
    <col min="6689" max="6689" width="3.42578125" customWidth="1"/>
    <col min="6690" max="6691" width="2.85546875" customWidth="1"/>
    <col min="6692" max="6895" width="9.140625" customWidth="1"/>
    <col min="6911" max="6911" width="9" bestFit="1" customWidth="1"/>
    <col min="6912" max="6912" width="19.7109375" customWidth="1"/>
    <col min="6913" max="6913" width="6.140625" bestFit="1" customWidth="1"/>
    <col min="6914" max="6941" width="2.85546875" customWidth="1"/>
    <col min="6942" max="6943" width="3" customWidth="1"/>
    <col min="6944" max="6944" width="2.85546875" customWidth="1"/>
    <col min="6945" max="6945" width="3.42578125" customWidth="1"/>
    <col min="6946" max="6947" width="2.85546875" customWidth="1"/>
    <col min="6948" max="7151" width="9.140625" customWidth="1"/>
    <col min="7167" max="7167" width="9" bestFit="1" customWidth="1"/>
    <col min="7168" max="7168" width="19.7109375" customWidth="1"/>
    <col min="7169" max="7169" width="6.140625" bestFit="1" customWidth="1"/>
    <col min="7170" max="7197" width="2.85546875" customWidth="1"/>
    <col min="7198" max="7199" width="3" customWidth="1"/>
    <col min="7200" max="7200" width="2.85546875" customWidth="1"/>
    <col min="7201" max="7201" width="3.42578125" customWidth="1"/>
    <col min="7202" max="7203" width="2.85546875" customWidth="1"/>
    <col min="7204" max="7407" width="9.140625" customWidth="1"/>
    <col min="7423" max="7423" width="9" bestFit="1" customWidth="1"/>
    <col min="7424" max="7424" width="19.7109375" customWidth="1"/>
    <col min="7425" max="7425" width="6.140625" bestFit="1" customWidth="1"/>
    <col min="7426" max="7453" width="2.85546875" customWidth="1"/>
    <col min="7454" max="7455" width="3" customWidth="1"/>
    <col min="7456" max="7456" width="2.85546875" customWidth="1"/>
    <col min="7457" max="7457" width="3.42578125" customWidth="1"/>
    <col min="7458" max="7459" width="2.85546875" customWidth="1"/>
    <col min="7460" max="7663" width="9.140625" customWidth="1"/>
    <col min="7679" max="7679" width="9" bestFit="1" customWidth="1"/>
    <col min="7680" max="7680" width="19.7109375" customWidth="1"/>
    <col min="7681" max="7681" width="6.140625" bestFit="1" customWidth="1"/>
    <col min="7682" max="7709" width="2.85546875" customWidth="1"/>
    <col min="7710" max="7711" width="3" customWidth="1"/>
    <col min="7712" max="7712" width="2.85546875" customWidth="1"/>
    <col min="7713" max="7713" width="3.42578125" customWidth="1"/>
    <col min="7714" max="7715" width="2.85546875" customWidth="1"/>
    <col min="7716" max="7919" width="9.140625" customWidth="1"/>
    <col min="7935" max="7935" width="9" bestFit="1" customWidth="1"/>
    <col min="7936" max="7936" width="19.7109375" customWidth="1"/>
    <col min="7937" max="7937" width="6.140625" bestFit="1" customWidth="1"/>
    <col min="7938" max="7965" width="2.85546875" customWidth="1"/>
    <col min="7966" max="7967" width="3" customWidth="1"/>
    <col min="7968" max="7968" width="2.85546875" customWidth="1"/>
    <col min="7969" max="7969" width="3.42578125" customWidth="1"/>
    <col min="7970" max="7971" width="2.85546875" customWidth="1"/>
    <col min="7972" max="8175" width="9.140625" customWidth="1"/>
    <col min="8191" max="8191" width="9" bestFit="1" customWidth="1"/>
    <col min="8192" max="8192" width="19.7109375" customWidth="1"/>
    <col min="8193" max="8193" width="6.140625" bestFit="1" customWidth="1"/>
    <col min="8194" max="8221" width="2.85546875" customWidth="1"/>
    <col min="8222" max="8223" width="3" customWidth="1"/>
    <col min="8224" max="8224" width="2.85546875" customWidth="1"/>
    <col min="8225" max="8225" width="3.42578125" customWidth="1"/>
    <col min="8226" max="8227" width="2.85546875" customWidth="1"/>
    <col min="8228" max="8431" width="9.140625" customWidth="1"/>
    <col min="8447" max="8447" width="9" bestFit="1" customWidth="1"/>
    <col min="8448" max="8448" width="19.7109375" customWidth="1"/>
    <col min="8449" max="8449" width="6.140625" bestFit="1" customWidth="1"/>
    <col min="8450" max="8477" width="2.85546875" customWidth="1"/>
    <col min="8478" max="8479" width="3" customWidth="1"/>
    <col min="8480" max="8480" width="2.85546875" customWidth="1"/>
    <col min="8481" max="8481" width="3.42578125" customWidth="1"/>
    <col min="8482" max="8483" width="2.85546875" customWidth="1"/>
    <col min="8484" max="8687" width="9.140625" customWidth="1"/>
    <col min="8703" max="8703" width="9" bestFit="1" customWidth="1"/>
    <col min="8704" max="8704" width="19.7109375" customWidth="1"/>
    <col min="8705" max="8705" width="6.140625" bestFit="1" customWidth="1"/>
    <col min="8706" max="8733" width="2.85546875" customWidth="1"/>
    <col min="8734" max="8735" width="3" customWidth="1"/>
    <col min="8736" max="8736" width="2.85546875" customWidth="1"/>
    <col min="8737" max="8737" width="3.42578125" customWidth="1"/>
    <col min="8738" max="8739" width="2.85546875" customWidth="1"/>
    <col min="8740" max="8943" width="9.140625" customWidth="1"/>
    <col min="8959" max="8959" width="9" bestFit="1" customWidth="1"/>
    <col min="8960" max="8960" width="19.7109375" customWidth="1"/>
    <col min="8961" max="8961" width="6.140625" bestFit="1" customWidth="1"/>
    <col min="8962" max="8989" width="2.85546875" customWidth="1"/>
    <col min="8990" max="8991" width="3" customWidth="1"/>
    <col min="8992" max="8992" width="2.85546875" customWidth="1"/>
    <col min="8993" max="8993" width="3.42578125" customWidth="1"/>
    <col min="8994" max="8995" width="2.85546875" customWidth="1"/>
    <col min="8996" max="9199" width="9.140625" customWidth="1"/>
    <col min="9215" max="9215" width="9" bestFit="1" customWidth="1"/>
    <col min="9216" max="9216" width="19.7109375" customWidth="1"/>
    <col min="9217" max="9217" width="6.140625" bestFit="1" customWidth="1"/>
    <col min="9218" max="9245" width="2.85546875" customWidth="1"/>
    <col min="9246" max="9247" width="3" customWidth="1"/>
    <col min="9248" max="9248" width="2.85546875" customWidth="1"/>
    <col min="9249" max="9249" width="3.42578125" customWidth="1"/>
    <col min="9250" max="9251" width="2.85546875" customWidth="1"/>
    <col min="9252" max="9455" width="9.140625" customWidth="1"/>
    <col min="9471" max="9471" width="9" bestFit="1" customWidth="1"/>
    <col min="9472" max="9472" width="19.7109375" customWidth="1"/>
    <col min="9473" max="9473" width="6.140625" bestFit="1" customWidth="1"/>
    <col min="9474" max="9501" width="2.85546875" customWidth="1"/>
    <col min="9502" max="9503" width="3" customWidth="1"/>
    <col min="9504" max="9504" width="2.85546875" customWidth="1"/>
    <col min="9505" max="9505" width="3.42578125" customWidth="1"/>
    <col min="9506" max="9507" width="2.85546875" customWidth="1"/>
    <col min="9508" max="9711" width="9.140625" customWidth="1"/>
    <col min="9727" max="9727" width="9" bestFit="1" customWidth="1"/>
    <col min="9728" max="9728" width="19.7109375" customWidth="1"/>
    <col min="9729" max="9729" width="6.140625" bestFit="1" customWidth="1"/>
    <col min="9730" max="9757" width="2.85546875" customWidth="1"/>
    <col min="9758" max="9759" width="3" customWidth="1"/>
    <col min="9760" max="9760" width="2.85546875" customWidth="1"/>
    <col min="9761" max="9761" width="3.42578125" customWidth="1"/>
    <col min="9762" max="9763" width="2.85546875" customWidth="1"/>
    <col min="9764" max="9967" width="9.140625" customWidth="1"/>
    <col min="9983" max="9983" width="9" bestFit="1" customWidth="1"/>
    <col min="9984" max="9984" width="19.7109375" customWidth="1"/>
    <col min="9985" max="9985" width="6.140625" bestFit="1" customWidth="1"/>
    <col min="9986" max="10013" width="2.85546875" customWidth="1"/>
    <col min="10014" max="10015" width="3" customWidth="1"/>
    <col min="10016" max="10016" width="2.85546875" customWidth="1"/>
    <col min="10017" max="10017" width="3.42578125" customWidth="1"/>
    <col min="10018" max="10019" width="2.85546875" customWidth="1"/>
    <col min="10020" max="10223" width="9.140625" customWidth="1"/>
    <col min="10239" max="10239" width="9" bestFit="1" customWidth="1"/>
    <col min="10240" max="10240" width="19.7109375" customWidth="1"/>
    <col min="10241" max="10241" width="6.140625" bestFit="1" customWidth="1"/>
    <col min="10242" max="10269" width="2.85546875" customWidth="1"/>
    <col min="10270" max="10271" width="3" customWidth="1"/>
    <col min="10272" max="10272" width="2.85546875" customWidth="1"/>
    <col min="10273" max="10273" width="3.42578125" customWidth="1"/>
    <col min="10274" max="10275" width="2.85546875" customWidth="1"/>
    <col min="10276" max="10479" width="9.140625" customWidth="1"/>
    <col min="10495" max="10495" width="9" bestFit="1" customWidth="1"/>
    <col min="10496" max="10496" width="19.7109375" customWidth="1"/>
    <col min="10497" max="10497" width="6.140625" bestFit="1" customWidth="1"/>
    <col min="10498" max="10525" width="2.85546875" customWidth="1"/>
    <col min="10526" max="10527" width="3" customWidth="1"/>
    <col min="10528" max="10528" width="2.85546875" customWidth="1"/>
    <col min="10529" max="10529" width="3.42578125" customWidth="1"/>
    <col min="10530" max="10531" width="2.85546875" customWidth="1"/>
    <col min="10532" max="10735" width="9.140625" customWidth="1"/>
    <col min="10751" max="10751" width="9" bestFit="1" customWidth="1"/>
    <col min="10752" max="10752" width="19.7109375" customWidth="1"/>
    <col min="10753" max="10753" width="6.140625" bestFit="1" customWidth="1"/>
    <col min="10754" max="10781" width="2.85546875" customWidth="1"/>
    <col min="10782" max="10783" width="3" customWidth="1"/>
    <col min="10784" max="10784" width="2.85546875" customWidth="1"/>
    <col min="10785" max="10785" width="3.42578125" customWidth="1"/>
    <col min="10786" max="10787" width="2.85546875" customWidth="1"/>
    <col min="10788" max="10991" width="9.140625" customWidth="1"/>
    <col min="11007" max="11007" width="9" bestFit="1" customWidth="1"/>
    <col min="11008" max="11008" width="19.7109375" customWidth="1"/>
    <col min="11009" max="11009" width="6.140625" bestFit="1" customWidth="1"/>
    <col min="11010" max="11037" width="2.85546875" customWidth="1"/>
    <col min="11038" max="11039" width="3" customWidth="1"/>
    <col min="11040" max="11040" width="2.85546875" customWidth="1"/>
    <col min="11041" max="11041" width="3.42578125" customWidth="1"/>
    <col min="11042" max="11043" width="2.85546875" customWidth="1"/>
    <col min="11044" max="11247" width="9.140625" customWidth="1"/>
    <col min="11263" max="11263" width="9" bestFit="1" customWidth="1"/>
    <col min="11264" max="11264" width="19.7109375" customWidth="1"/>
    <col min="11265" max="11265" width="6.140625" bestFit="1" customWidth="1"/>
    <col min="11266" max="11293" width="2.85546875" customWidth="1"/>
    <col min="11294" max="11295" width="3" customWidth="1"/>
    <col min="11296" max="11296" width="2.85546875" customWidth="1"/>
    <col min="11297" max="11297" width="3.42578125" customWidth="1"/>
    <col min="11298" max="11299" width="2.85546875" customWidth="1"/>
    <col min="11300" max="11503" width="9.140625" customWidth="1"/>
    <col min="11519" max="11519" width="9" bestFit="1" customWidth="1"/>
    <col min="11520" max="11520" width="19.7109375" customWidth="1"/>
    <col min="11521" max="11521" width="6.140625" bestFit="1" customWidth="1"/>
    <col min="11522" max="11549" width="2.85546875" customWidth="1"/>
    <col min="11550" max="11551" width="3" customWidth="1"/>
    <col min="11552" max="11552" width="2.85546875" customWidth="1"/>
    <col min="11553" max="11553" width="3.42578125" customWidth="1"/>
    <col min="11554" max="11555" width="2.85546875" customWidth="1"/>
    <col min="11556" max="11759" width="9.140625" customWidth="1"/>
    <col min="11775" max="11775" width="9" bestFit="1" customWidth="1"/>
    <col min="11776" max="11776" width="19.7109375" customWidth="1"/>
    <col min="11777" max="11777" width="6.140625" bestFit="1" customWidth="1"/>
    <col min="11778" max="11805" width="2.85546875" customWidth="1"/>
    <col min="11806" max="11807" width="3" customWidth="1"/>
    <col min="11808" max="11808" width="2.85546875" customWidth="1"/>
    <col min="11809" max="11809" width="3.42578125" customWidth="1"/>
    <col min="11810" max="11811" width="2.85546875" customWidth="1"/>
    <col min="11812" max="12015" width="9.140625" customWidth="1"/>
    <col min="12031" max="12031" width="9" bestFit="1" customWidth="1"/>
    <col min="12032" max="12032" width="19.7109375" customWidth="1"/>
    <col min="12033" max="12033" width="6.140625" bestFit="1" customWidth="1"/>
    <col min="12034" max="12061" width="2.85546875" customWidth="1"/>
    <col min="12062" max="12063" width="3" customWidth="1"/>
    <col min="12064" max="12064" width="2.85546875" customWidth="1"/>
    <col min="12065" max="12065" width="3.42578125" customWidth="1"/>
    <col min="12066" max="12067" width="2.85546875" customWidth="1"/>
    <col min="12068" max="12271" width="9.140625" customWidth="1"/>
    <col min="12287" max="12287" width="9" bestFit="1" customWidth="1"/>
    <col min="12288" max="12288" width="19.7109375" customWidth="1"/>
    <col min="12289" max="12289" width="6.140625" bestFit="1" customWidth="1"/>
    <col min="12290" max="12317" width="2.85546875" customWidth="1"/>
    <col min="12318" max="12319" width="3" customWidth="1"/>
    <col min="12320" max="12320" width="2.85546875" customWidth="1"/>
    <col min="12321" max="12321" width="3.42578125" customWidth="1"/>
    <col min="12322" max="12323" width="2.85546875" customWidth="1"/>
    <col min="12324" max="12527" width="9.140625" customWidth="1"/>
    <col min="12543" max="12543" width="9" bestFit="1" customWidth="1"/>
    <col min="12544" max="12544" width="19.7109375" customWidth="1"/>
    <col min="12545" max="12545" width="6.140625" bestFit="1" customWidth="1"/>
    <col min="12546" max="12573" width="2.85546875" customWidth="1"/>
    <col min="12574" max="12575" width="3" customWidth="1"/>
    <col min="12576" max="12576" width="2.85546875" customWidth="1"/>
    <col min="12577" max="12577" width="3.42578125" customWidth="1"/>
    <col min="12578" max="12579" width="2.85546875" customWidth="1"/>
    <col min="12580" max="12783" width="9.140625" customWidth="1"/>
    <col min="12799" max="12799" width="9" bestFit="1" customWidth="1"/>
    <col min="12800" max="12800" width="19.7109375" customWidth="1"/>
    <col min="12801" max="12801" width="6.140625" bestFit="1" customWidth="1"/>
    <col min="12802" max="12829" width="2.85546875" customWidth="1"/>
    <col min="12830" max="12831" width="3" customWidth="1"/>
    <col min="12832" max="12832" width="2.85546875" customWidth="1"/>
    <col min="12833" max="12833" width="3.42578125" customWidth="1"/>
    <col min="12834" max="12835" width="2.85546875" customWidth="1"/>
    <col min="12836" max="13039" width="9.140625" customWidth="1"/>
    <col min="13055" max="13055" width="9" bestFit="1" customWidth="1"/>
    <col min="13056" max="13056" width="19.7109375" customWidth="1"/>
    <col min="13057" max="13057" width="6.140625" bestFit="1" customWidth="1"/>
    <col min="13058" max="13085" width="2.85546875" customWidth="1"/>
    <col min="13086" max="13087" width="3" customWidth="1"/>
    <col min="13088" max="13088" width="2.85546875" customWidth="1"/>
    <col min="13089" max="13089" width="3.42578125" customWidth="1"/>
    <col min="13090" max="13091" width="2.85546875" customWidth="1"/>
    <col min="13092" max="13295" width="9.140625" customWidth="1"/>
    <col min="13311" max="13311" width="9" bestFit="1" customWidth="1"/>
    <col min="13312" max="13312" width="19.7109375" customWidth="1"/>
    <col min="13313" max="13313" width="6.140625" bestFit="1" customWidth="1"/>
    <col min="13314" max="13341" width="2.85546875" customWidth="1"/>
    <col min="13342" max="13343" width="3" customWidth="1"/>
    <col min="13344" max="13344" width="2.85546875" customWidth="1"/>
    <col min="13345" max="13345" width="3.42578125" customWidth="1"/>
    <col min="13346" max="13347" width="2.85546875" customWidth="1"/>
    <col min="13348" max="13551" width="9.140625" customWidth="1"/>
    <col min="13567" max="13567" width="9" bestFit="1" customWidth="1"/>
    <col min="13568" max="13568" width="19.7109375" customWidth="1"/>
    <col min="13569" max="13569" width="6.140625" bestFit="1" customWidth="1"/>
    <col min="13570" max="13597" width="2.85546875" customWidth="1"/>
    <col min="13598" max="13599" width="3" customWidth="1"/>
    <col min="13600" max="13600" width="2.85546875" customWidth="1"/>
    <col min="13601" max="13601" width="3.42578125" customWidth="1"/>
    <col min="13602" max="13603" width="2.85546875" customWidth="1"/>
    <col min="13604" max="13807" width="9.140625" customWidth="1"/>
    <col min="13823" max="13823" width="9" bestFit="1" customWidth="1"/>
    <col min="13824" max="13824" width="19.7109375" customWidth="1"/>
    <col min="13825" max="13825" width="6.140625" bestFit="1" customWidth="1"/>
    <col min="13826" max="13853" width="2.85546875" customWidth="1"/>
    <col min="13854" max="13855" width="3" customWidth="1"/>
    <col min="13856" max="13856" width="2.85546875" customWidth="1"/>
    <col min="13857" max="13857" width="3.42578125" customWidth="1"/>
    <col min="13858" max="13859" width="2.85546875" customWidth="1"/>
    <col min="13860" max="14063" width="9.140625" customWidth="1"/>
    <col min="14079" max="14079" width="9" bestFit="1" customWidth="1"/>
    <col min="14080" max="14080" width="19.7109375" customWidth="1"/>
    <col min="14081" max="14081" width="6.140625" bestFit="1" customWidth="1"/>
    <col min="14082" max="14109" width="2.85546875" customWidth="1"/>
    <col min="14110" max="14111" width="3" customWidth="1"/>
    <col min="14112" max="14112" width="2.85546875" customWidth="1"/>
    <col min="14113" max="14113" width="3.42578125" customWidth="1"/>
    <col min="14114" max="14115" width="2.85546875" customWidth="1"/>
    <col min="14116" max="14319" width="9.140625" customWidth="1"/>
    <col min="14335" max="14335" width="9" bestFit="1" customWidth="1"/>
    <col min="14336" max="14336" width="19.7109375" customWidth="1"/>
    <col min="14337" max="14337" width="6.140625" bestFit="1" customWidth="1"/>
    <col min="14338" max="14365" width="2.85546875" customWidth="1"/>
    <col min="14366" max="14367" width="3" customWidth="1"/>
    <col min="14368" max="14368" width="2.85546875" customWidth="1"/>
    <col min="14369" max="14369" width="3.42578125" customWidth="1"/>
    <col min="14370" max="14371" width="2.85546875" customWidth="1"/>
    <col min="14372" max="14575" width="9.140625" customWidth="1"/>
    <col min="14591" max="14591" width="9" bestFit="1" customWidth="1"/>
    <col min="14592" max="14592" width="19.7109375" customWidth="1"/>
    <col min="14593" max="14593" width="6.140625" bestFit="1" customWidth="1"/>
    <col min="14594" max="14621" width="2.85546875" customWidth="1"/>
    <col min="14622" max="14623" width="3" customWidth="1"/>
    <col min="14624" max="14624" width="2.85546875" customWidth="1"/>
    <col min="14625" max="14625" width="3.42578125" customWidth="1"/>
    <col min="14626" max="14627" width="2.85546875" customWidth="1"/>
    <col min="14628" max="14831" width="9.140625" customWidth="1"/>
    <col min="14847" max="14847" width="9" bestFit="1" customWidth="1"/>
    <col min="14848" max="14848" width="19.7109375" customWidth="1"/>
    <col min="14849" max="14849" width="6.140625" bestFit="1" customWidth="1"/>
    <col min="14850" max="14877" width="2.85546875" customWidth="1"/>
    <col min="14878" max="14879" width="3" customWidth="1"/>
    <col min="14880" max="14880" width="2.85546875" customWidth="1"/>
    <col min="14881" max="14881" width="3.42578125" customWidth="1"/>
    <col min="14882" max="14883" width="2.85546875" customWidth="1"/>
    <col min="14884" max="15087" width="9.140625" customWidth="1"/>
    <col min="15103" max="15103" width="9" bestFit="1" customWidth="1"/>
    <col min="15104" max="15104" width="19.7109375" customWidth="1"/>
    <col min="15105" max="15105" width="6.140625" bestFit="1" customWidth="1"/>
    <col min="15106" max="15133" width="2.85546875" customWidth="1"/>
    <col min="15134" max="15135" width="3" customWidth="1"/>
    <col min="15136" max="15136" width="2.85546875" customWidth="1"/>
    <col min="15137" max="15137" width="3.42578125" customWidth="1"/>
    <col min="15138" max="15139" width="2.85546875" customWidth="1"/>
    <col min="15140" max="15343" width="9.140625" customWidth="1"/>
    <col min="15359" max="15359" width="9" bestFit="1" customWidth="1"/>
    <col min="15360" max="15360" width="19.7109375" customWidth="1"/>
    <col min="15361" max="15361" width="6.140625" bestFit="1" customWidth="1"/>
    <col min="15362" max="15389" width="2.85546875" customWidth="1"/>
    <col min="15390" max="15391" width="3" customWidth="1"/>
    <col min="15392" max="15392" width="2.85546875" customWidth="1"/>
    <col min="15393" max="15393" width="3.42578125" customWidth="1"/>
    <col min="15394" max="15395" width="2.85546875" customWidth="1"/>
    <col min="15396" max="15599" width="9.140625" customWidth="1"/>
    <col min="15615" max="15615" width="9" bestFit="1" customWidth="1"/>
    <col min="15616" max="15616" width="19.7109375" customWidth="1"/>
    <col min="15617" max="15617" width="6.140625" bestFit="1" customWidth="1"/>
    <col min="15618" max="15645" width="2.85546875" customWidth="1"/>
    <col min="15646" max="15647" width="3" customWidth="1"/>
    <col min="15648" max="15648" width="2.85546875" customWidth="1"/>
    <col min="15649" max="15649" width="3.42578125" customWidth="1"/>
    <col min="15650" max="15651" width="2.85546875" customWidth="1"/>
    <col min="15652" max="15855" width="9.140625" customWidth="1"/>
    <col min="15871" max="15871" width="9" bestFit="1" customWidth="1"/>
    <col min="15872" max="15872" width="19.7109375" customWidth="1"/>
    <col min="15873" max="15873" width="6.140625" bestFit="1" customWidth="1"/>
    <col min="15874" max="15901" width="2.85546875" customWidth="1"/>
    <col min="15902" max="15903" width="3" customWidth="1"/>
    <col min="15904" max="15904" width="2.85546875" customWidth="1"/>
    <col min="15905" max="15905" width="3.42578125" customWidth="1"/>
    <col min="15906" max="15907" width="2.85546875" customWidth="1"/>
    <col min="15908" max="16111" width="9.140625" customWidth="1"/>
    <col min="16127" max="16127" width="9" bestFit="1" customWidth="1"/>
    <col min="16128" max="16128" width="19.7109375" customWidth="1"/>
    <col min="16129" max="16129" width="6.140625" bestFit="1" customWidth="1"/>
    <col min="16130" max="16157" width="2.85546875" customWidth="1"/>
    <col min="16158" max="16159" width="3" customWidth="1"/>
    <col min="16160" max="16160" width="2.85546875" customWidth="1"/>
    <col min="16161" max="16161" width="3.42578125" customWidth="1"/>
    <col min="16162" max="16163" width="2.85546875" customWidth="1"/>
    <col min="16164" max="16367" width="9.140625" customWidth="1"/>
  </cols>
  <sheetData>
    <row r="1" spans="1:37" s="3" customFormat="1" ht="9.9499999999999993" customHeight="1">
      <c r="A1" s="420" t="s">
        <v>464</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2"/>
      <c r="AJ1" s="1"/>
      <c r="AK1" s="2"/>
    </row>
    <row r="2" spans="1:37" s="3" customFormat="1" ht="9.9499999999999993" customHeight="1">
      <c r="A2" s="423"/>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5"/>
      <c r="AJ2" s="4"/>
      <c r="AK2" s="5"/>
    </row>
    <row r="3" spans="1:37" s="6" customFormat="1" ht="24" customHeight="1">
      <c r="A3" s="423"/>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5"/>
      <c r="AJ3" s="4"/>
      <c r="AK3" s="5"/>
    </row>
    <row r="4" spans="1:37" s="6" customFormat="1" ht="15.75" customHeight="1">
      <c r="A4" s="260" t="s">
        <v>447</v>
      </c>
      <c r="B4" s="261" t="s">
        <v>1</v>
      </c>
      <c r="C4" s="426" t="s">
        <v>4</v>
      </c>
      <c r="D4" s="262">
        <v>1</v>
      </c>
      <c r="E4" s="262">
        <v>2</v>
      </c>
      <c r="F4" s="262">
        <v>3</v>
      </c>
      <c r="G4" s="262">
        <v>4</v>
      </c>
      <c r="H4" s="262">
        <v>5</v>
      </c>
      <c r="I4" s="262">
        <v>6</v>
      </c>
      <c r="J4" s="262">
        <v>7</v>
      </c>
      <c r="K4" s="262">
        <v>8</v>
      </c>
      <c r="L4" s="262">
        <v>9</v>
      </c>
      <c r="M4" s="262">
        <v>10</v>
      </c>
      <c r="N4" s="262">
        <v>11</v>
      </c>
      <c r="O4" s="262">
        <v>12</v>
      </c>
      <c r="P4" s="262">
        <v>13</v>
      </c>
      <c r="Q4" s="262">
        <v>14</v>
      </c>
      <c r="R4" s="262">
        <v>15</v>
      </c>
      <c r="S4" s="262">
        <v>16</v>
      </c>
      <c r="T4" s="262">
        <v>17</v>
      </c>
      <c r="U4" s="262">
        <v>18</v>
      </c>
      <c r="V4" s="262">
        <v>19</v>
      </c>
      <c r="W4" s="262">
        <v>20</v>
      </c>
      <c r="X4" s="262">
        <v>21</v>
      </c>
      <c r="Y4" s="262">
        <v>22</v>
      </c>
      <c r="Z4" s="262">
        <v>23</v>
      </c>
      <c r="AA4" s="262">
        <v>24</v>
      </c>
      <c r="AB4" s="262">
        <v>25</v>
      </c>
      <c r="AC4" s="262">
        <v>26</v>
      </c>
      <c r="AD4" s="262">
        <v>27</v>
      </c>
      <c r="AE4" s="262">
        <v>28</v>
      </c>
      <c r="AF4" s="262">
        <v>29</v>
      </c>
      <c r="AG4" s="262">
        <v>30</v>
      </c>
      <c r="AH4" s="427" t="s">
        <v>5</v>
      </c>
      <c r="AI4" s="428" t="s">
        <v>6</v>
      </c>
      <c r="AJ4" s="3"/>
      <c r="AK4" s="3"/>
    </row>
    <row r="5" spans="1:37" s="6" customFormat="1" ht="15.75" customHeight="1">
      <c r="A5" s="260"/>
      <c r="B5" s="263" t="s">
        <v>448</v>
      </c>
      <c r="C5" s="426"/>
      <c r="D5" s="264" t="s">
        <v>10</v>
      </c>
      <c r="E5" s="264" t="s">
        <v>11</v>
      </c>
      <c r="F5" s="264" t="s">
        <v>12</v>
      </c>
      <c r="G5" s="264" t="s">
        <v>13</v>
      </c>
      <c r="H5" s="264" t="s">
        <v>14</v>
      </c>
      <c r="I5" s="264" t="s">
        <v>15</v>
      </c>
      <c r="J5" s="264" t="s">
        <v>16</v>
      </c>
      <c r="K5" s="264" t="s">
        <v>10</v>
      </c>
      <c r="L5" s="264" t="s">
        <v>11</v>
      </c>
      <c r="M5" s="264" t="s">
        <v>12</v>
      </c>
      <c r="N5" s="264" t="s">
        <v>13</v>
      </c>
      <c r="O5" s="264" t="s">
        <v>14</v>
      </c>
      <c r="P5" s="264" t="s">
        <v>15</v>
      </c>
      <c r="Q5" s="264" t="s">
        <v>16</v>
      </c>
      <c r="R5" s="264" t="s">
        <v>10</v>
      </c>
      <c r="S5" s="264" t="s">
        <v>11</v>
      </c>
      <c r="T5" s="264" t="s">
        <v>12</v>
      </c>
      <c r="U5" s="264" t="s">
        <v>13</v>
      </c>
      <c r="V5" s="264" t="s">
        <v>14</v>
      </c>
      <c r="W5" s="264" t="s">
        <v>15</v>
      </c>
      <c r="X5" s="264" t="s">
        <v>16</v>
      </c>
      <c r="Y5" s="264" t="s">
        <v>10</v>
      </c>
      <c r="Z5" s="264" t="s">
        <v>11</v>
      </c>
      <c r="AA5" s="264" t="s">
        <v>12</v>
      </c>
      <c r="AB5" s="264" t="s">
        <v>13</v>
      </c>
      <c r="AC5" s="264" t="s">
        <v>14</v>
      </c>
      <c r="AD5" s="264" t="s">
        <v>15</v>
      </c>
      <c r="AE5" s="264" t="s">
        <v>16</v>
      </c>
      <c r="AF5" s="264" t="s">
        <v>10</v>
      </c>
      <c r="AG5" s="264" t="s">
        <v>11</v>
      </c>
      <c r="AH5" s="427"/>
      <c r="AI5" s="428"/>
      <c r="AJ5" s="3"/>
      <c r="AK5" s="3"/>
    </row>
    <row r="6" spans="1:37" s="6" customFormat="1" ht="15.75" customHeight="1">
      <c r="A6" s="148" t="s">
        <v>449</v>
      </c>
      <c r="B6" s="149" t="s">
        <v>450</v>
      </c>
      <c r="C6" s="152" t="s">
        <v>451</v>
      </c>
      <c r="D6" s="32" t="s">
        <v>19</v>
      </c>
      <c r="E6" s="31"/>
      <c r="F6" s="32" t="s">
        <v>19</v>
      </c>
      <c r="G6" s="31"/>
      <c r="H6" s="32" t="s">
        <v>19</v>
      </c>
      <c r="I6" s="31"/>
      <c r="J6" s="32" t="s">
        <v>19</v>
      </c>
      <c r="K6" s="31"/>
      <c r="L6" s="32" t="s">
        <v>19</v>
      </c>
      <c r="M6" s="31"/>
      <c r="N6" s="32" t="s">
        <v>19</v>
      </c>
      <c r="O6" s="31"/>
      <c r="P6" s="32" t="s">
        <v>19</v>
      </c>
      <c r="Q6" s="31"/>
      <c r="R6" s="32" t="s">
        <v>19</v>
      </c>
      <c r="S6" s="31"/>
      <c r="T6" s="32" t="s">
        <v>19</v>
      </c>
      <c r="U6" s="31"/>
      <c r="V6" s="32" t="s">
        <v>19</v>
      </c>
      <c r="W6" s="31"/>
      <c r="X6" s="32" t="s">
        <v>19</v>
      </c>
      <c r="Y6" s="31"/>
      <c r="Z6" s="32" t="s">
        <v>19</v>
      </c>
      <c r="AA6" s="31"/>
      <c r="AB6" s="32" t="s">
        <v>19</v>
      </c>
      <c r="AC6" s="31"/>
      <c r="AD6" s="32" t="s">
        <v>19</v>
      </c>
      <c r="AE6" s="31"/>
      <c r="AF6" s="32" t="s">
        <v>19</v>
      </c>
      <c r="AG6" s="32"/>
      <c r="AH6" s="153">
        <v>180</v>
      </c>
      <c r="AI6" s="265">
        <f>15*12</f>
        <v>180</v>
      </c>
    </row>
    <row r="7" spans="1:37" s="6" customFormat="1" ht="15.75" customHeight="1">
      <c r="A7" s="148" t="s">
        <v>449</v>
      </c>
      <c r="B7" s="157" t="s">
        <v>452</v>
      </c>
      <c r="C7" s="152" t="s">
        <v>451</v>
      </c>
      <c r="D7" s="32" t="s">
        <v>19</v>
      </c>
      <c r="E7" s="31"/>
      <c r="F7" s="32" t="s">
        <v>19</v>
      </c>
      <c r="G7" s="31"/>
      <c r="H7" s="32" t="s">
        <v>19</v>
      </c>
      <c r="I7" s="31"/>
      <c r="J7" s="32" t="s">
        <v>19</v>
      </c>
      <c r="K7" s="31"/>
      <c r="L7" s="32" t="s">
        <v>19</v>
      </c>
      <c r="M7" s="31"/>
      <c r="N7" s="32" t="s">
        <v>19</v>
      </c>
      <c r="O7" s="31"/>
      <c r="P7" s="32" t="s">
        <v>19</v>
      </c>
      <c r="Q7" s="31"/>
      <c r="R7" s="32" t="s">
        <v>19</v>
      </c>
      <c r="S7" s="31"/>
      <c r="T7" s="32" t="s">
        <v>19</v>
      </c>
      <c r="U7" s="31"/>
      <c r="V7" s="32" t="s">
        <v>19</v>
      </c>
      <c r="W7" s="31"/>
      <c r="X7" s="32" t="s">
        <v>19</v>
      </c>
      <c r="Y7" s="31"/>
      <c r="Z7" s="32" t="s">
        <v>19</v>
      </c>
      <c r="AA7" s="31"/>
      <c r="AB7" s="32" t="s">
        <v>19</v>
      </c>
      <c r="AC7" s="31"/>
      <c r="AD7" s="32" t="s">
        <v>19</v>
      </c>
      <c r="AE7" s="31"/>
      <c r="AF7" s="32" t="s">
        <v>19</v>
      </c>
      <c r="AG7" s="32"/>
      <c r="AH7" s="153">
        <f t="shared" ref="AH7:AI13" si="0">15*12</f>
        <v>180</v>
      </c>
      <c r="AI7" s="265">
        <f t="shared" si="0"/>
        <v>180</v>
      </c>
    </row>
    <row r="8" spans="1:37" s="6" customFormat="1" ht="15.75" customHeight="1">
      <c r="A8" s="148" t="s">
        <v>449</v>
      </c>
      <c r="B8" s="266" t="s">
        <v>453</v>
      </c>
      <c r="C8" s="152" t="s">
        <v>451</v>
      </c>
      <c r="D8" s="32" t="s">
        <v>19</v>
      </c>
      <c r="E8" s="31"/>
      <c r="F8" s="32" t="s">
        <v>19</v>
      </c>
      <c r="G8" s="31"/>
      <c r="H8" s="32" t="s">
        <v>19</v>
      </c>
      <c r="I8" s="31"/>
      <c r="J8" s="32" t="s">
        <v>19</v>
      </c>
      <c r="K8" s="31"/>
      <c r="L8" s="32" t="s">
        <v>19</v>
      </c>
      <c r="M8" s="31"/>
      <c r="N8" s="32" t="s">
        <v>19</v>
      </c>
      <c r="O8" s="31"/>
      <c r="P8" s="32" t="s">
        <v>19</v>
      </c>
      <c r="Q8" s="31"/>
      <c r="R8" s="32" t="s">
        <v>19</v>
      </c>
      <c r="S8" s="31"/>
      <c r="T8" s="32" t="s">
        <v>19</v>
      </c>
      <c r="U8" s="31"/>
      <c r="V8" s="32" t="s">
        <v>19</v>
      </c>
      <c r="W8" s="31"/>
      <c r="X8" s="32" t="s">
        <v>19</v>
      </c>
      <c r="Y8" s="31"/>
      <c r="Z8" s="32" t="s">
        <v>19</v>
      </c>
      <c r="AA8" s="31"/>
      <c r="AB8" s="32" t="s">
        <v>19</v>
      </c>
      <c r="AC8" s="31"/>
      <c r="AD8" s="32" t="s">
        <v>19</v>
      </c>
      <c r="AE8" s="31"/>
      <c r="AF8" s="32" t="s">
        <v>19</v>
      </c>
      <c r="AG8" s="32"/>
      <c r="AH8" s="153">
        <f t="shared" si="0"/>
        <v>180</v>
      </c>
      <c r="AI8" s="265">
        <f t="shared" si="0"/>
        <v>180</v>
      </c>
    </row>
    <row r="9" spans="1:37" s="6" customFormat="1" ht="15.75" customHeight="1">
      <c r="A9" s="148" t="s">
        <v>449</v>
      </c>
      <c r="B9" s="157" t="s">
        <v>454</v>
      </c>
      <c r="C9" s="152" t="s">
        <v>451</v>
      </c>
      <c r="D9" s="32" t="s">
        <v>19</v>
      </c>
      <c r="E9" s="31"/>
      <c r="F9" s="32" t="s">
        <v>19</v>
      </c>
      <c r="G9" s="31"/>
      <c r="H9" s="32" t="s">
        <v>19</v>
      </c>
      <c r="I9" s="31"/>
      <c r="J9" s="32" t="s">
        <v>19</v>
      </c>
      <c r="K9" s="31"/>
      <c r="L9" s="32" t="s">
        <v>19</v>
      </c>
      <c r="M9" s="31"/>
      <c r="N9" s="32" t="s">
        <v>19</v>
      </c>
      <c r="O9" s="31"/>
      <c r="P9" s="32" t="s">
        <v>19</v>
      </c>
      <c r="Q9" s="31"/>
      <c r="R9" s="32" t="s">
        <v>19</v>
      </c>
      <c r="S9" s="31"/>
      <c r="T9" s="32" t="s">
        <v>19</v>
      </c>
      <c r="U9" s="31"/>
      <c r="V9" s="32" t="s">
        <v>19</v>
      </c>
      <c r="W9" s="31"/>
      <c r="X9" s="32" t="s">
        <v>19</v>
      </c>
      <c r="Y9" s="31"/>
      <c r="Z9" s="32" t="s">
        <v>19</v>
      </c>
      <c r="AA9" s="31"/>
      <c r="AB9" s="32" t="s">
        <v>19</v>
      </c>
      <c r="AC9" s="31"/>
      <c r="AD9" s="32" t="s">
        <v>19</v>
      </c>
      <c r="AE9" s="31"/>
      <c r="AF9" s="32" t="s">
        <v>19</v>
      </c>
      <c r="AG9" s="32"/>
      <c r="AH9" s="153">
        <f t="shared" si="0"/>
        <v>180</v>
      </c>
      <c r="AI9" s="265">
        <f t="shared" si="0"/>
        <v>180</v>
      </c>
    </row>
    <row r="10" spans="1:37" s="3" customFormat="1" ht="15.75" customHeight="1">
      <c r="A10" s="148" t="s">
        <v>449</v>
      </c>
      <c r="B10" s="149" t="s">
        <v>455</v>
      </c>
      <c r="C10" s="152" t="s">
        <v>451</v>
      </c>
      <c r="D10" s="31"/>
      <c r="E10" s="31" t="s">
        <v>19</v>
      </c>
      <c r="F10" s="32"/>
      <c r="G10" s="31" t="s">
        <v>19</v>
      </c>
      <c r="H10" s="32"/>
      <c r="I10" s="31" t="s">
        <v>19</v>
      </c>
      <c r="J10" s="32"/>
      <c r="K10" s="31" t="s">
        <v>19</v>
      </c>
      <c r="L10" s="32"/>
      <c r="M10" s="31" t="s">
        <v>19</v>
      </c>
      <c r="N10" s="32"/>
      <c r="O10" s="31" t="s">
        <v>19</v>
      </c>
      <c r="P10" s="32"/>
      <c r="Q10" s="31" t="s">
        <v>19</v>
      </c>
      <c r="R10" s="32"/>
      <c r="S10" s="31" t="s">
        <v>19</v>
      </c>
      <c r="T10" s="32"/>
      <c r="U10" s="31" t="s">
        <v>19</v>
      </c>
      <c r="V10" s="32"/>
      <c r="W10" s="31" t="s">
        <v>19</v>
      </c>
      <c r="X10" s="32"/>
      <c r="Y10" s="31" t="s">
        <v>19</v>
      </c>
      <c r="Z10" s="32"/>
      <c r="AA10" s="31" t="s">
        <v>19</v>
      </c>
      <c r="AB10" s="32"/>
      <c r="AC10" s="31" t="s">
        <v>19</v>
      </c>
      <c r="AD10" s="32"/>
      <c r="AE10" s="31" t="s">
        <v>19</v>
      </c>
      <c r="AF10" s="32"/>
      <c r="AG10" s="31" t="s">
        <v>19</v>
      </c>
      <c r="AH10" s="153">
        <f t="shared" si="0"/>
        <v>180</v>
      </c>
      <c r="AI10" s="265">
        <f t="shared" si="0"/>
        <v>180</v>
      </c>
      <c r="AJ10" s="6"/>
      <c r="AK10" s="6"/>
    </row>
    <row r="11" spans="1:37" s="6" customFormat="1" ht="15.75" customHeight="1">
      <c r="A11" s="148" t="s">
        <v>449</v>
      </c>
      <c r="B11" s="157" t="s">
        <v>456</v>
      </c>
      <c r="C11" s="152" t="s">
        <v>451</v>
      </c>
      <c r="D11" s="31"/>
      <c r="E11" s="31" t="s">
        <v>19</v>
      </c>
      <c r="F11" s="32"/>
      <c r="G11" s="31" t="s">
        <v>19</v>
      </c>
      <c r="H11" s="32"/>
      <c r="I11" s="31" t="s">
        <v>19</v>
      </c>
      <c r="J11" s="32"/>
      <c r="K11" s="31" t="s">
        <v>19</v>
      </c>
      <c r="L11" s="32"/>
      <c r="M11" s="31" t="s">
        <v>19</v>
      </c>
      <c r="N11" s="32"/>
      <c r="O11" s="31" t="s">
        <v>19</v>
      </c>
      <c r="P11" s="32"/>
      <c r="Q11" s="31" t="s">
        <v>19</v>
      </c>
      <c r="R11" s="32"/>
      <c r="S11" s="31" t="s">
        <v>19</v>
      </c>
      <c r="T11" s="32"/>
      <c r="U11" s="31" t="s">
        <v>19</v>
      </c>
      <c r="V11" s="32"/>
      <c r="W11" s="31" t="s">
        <v>19</v>
      </c>
      <c r="X11" s="32"/>
      <c r="Y11" s="31" t="s">
        <v>19</v>
      </c>
      <c r="Z11" s="32"/>
      <c r="AA11" s="31" t="s">
        <v>19</v>
      </c>
      <c r="AB11" s="32"/>
      <c r="AC11" s="31" t="s">
        <v>19</v>
      </c>
      <c r="AD11" s="32"/>
      <c r="AE11" s="31" t="s">
        <v>19</v>
      </c>
      <c r="AF11" s="32"/>
      <c r="AG11" s="31" t="s">
        <v>19</v>
      </c>
      <c r="AH11" s="153">
        <f t="shared" si="0"/>
        <v>180</v>
      </c>
      <c r="AI11" s="265">
        <f t="shared" si="0"/>
        <v>180</v>
      </c>
    </row>
    <row r="12" spans="1:37" s="6" customFormat="1" ht="15.75" customHeight="1">
      <c r="A12" s="148" t="s">
        <v>449</v>
      </c>
      <c r="B12" s="149" t="s">
        <v>457</v>
      </c>
      <c r="C12" s="152" t="s">
        <v>451</v>
      </c>
      <c r="D12" s="31"/>
      <c r="E12" s="31" t="s">
        <v>19</v>
      </c>
      <c r="F12" s="32"/>
      <c r="G12" s="31" t="s">
        <v>19</v>
      </c>
      <c r="H12" s="32"/>
      <c r="I12" s="31" t="s">
        <v>19</v>
      </c>
      <c r="J12" s="32"/>
      <c r="K12" s="31" t="s">
        <v>19</v>
      </c>
      <c r="L12" s="32"/>
      <c r="M12" s="31" t="s">
        <v>19</v>
      </c>
      <c r="N12" s="32"/>
      <c r="O12" s="31" t="s">
        <v>19</v>
      </c>
      <c r="P12" s="32"/>
      <c r="Q12" s="31" t="s">
        <v>19</v>
      </c>
      <c r="R12" s="32"/>
      <c r="S12" s="31" t="s">
        <v>19</v>
      </c>
      <c r="T12" s="32"/>
      <c r="U12" s="31" t="s">
        <v>19</v>
      </c>
      <c r="V12" s="32"/>
      <c r="W12" s="31" t="s">
        <v>19</v>
      </c>
      <c r="X12" s="32"/>
      <c r="Y12" s="31" t="s">
        <v>19</v>
      </c>
      <c r="Z12" s="32"/>
      <c r="AA12" s="31" t="s">
        <v>19</v>
      </c>
      <c r="AB12" s="32"/>
      <c r="AC12" s="31" t="s">
        <v>19</v>
      </c>
      <c r="AD12" s="32"/>
      <c r="AE12" s="31" t="s">
        <v>19</v>
      </c>
      <c r="AF12" s="32"/>
      <c r="AG12" s="31" t="s">
        <v>19</v>
      </c>
      <c r="AH12" s="153">
        <f t="shared" si="0"/>
        <v>180</v>
      </c>
      <c r="AI12" s="265">
        <f t="shared" si="0"/>
        <v>180</v>
      </c>
    </row>
    <row r="13" spans="1:37" s="6" customFormat="1" ht="15.75" customHeight="1">
      <c r="A13" s="148" t="s">
        <v>449</v>
      </c>
      <c r="B13" s="157" t="s">
        <v>458</v>
      </c>
      <c r="C13" s="152" t="s">
        <v>451</v>
      </c>
      <c r="D13" s="31"/>
      <c r="E13" s="31" t="s">
        <v>19</v>
      </c>
      <c r="F13" s="32"/>
      <c r="G13" s="31" t="s">
        <v>19</v>
      </c>
      <c r="H13" s="32"/>
      <c r="I13" s="31" t="s">
        <v>19</v>
      </c>
      <c r="J13" s="32"/>
      <c r="K13" s="31" t="s">
        <v>19</v>
      </c>
      <c r="L13" s="32"/>
      <c r="M13" s="31" t="s">
        <v>19</v>
      </c>
      <c r="N13" s="32"/>
      <c r="O13" s="31" t="s">
        <v>19</v>
      </c>
      <c r="P13" s="32"/>
      <c r="Q13" s="31" t="s">
        <v>19</v>
      </c>
      <c r="R13" s="32"/>
      <c r="S13" s="31" t="s">
        <v>19</v>
      </c>
      <c r="T13" s="32"/>
      <c r="U13" s="31" t="s">
        <v>19</v>
      </c>
      <c r="V13" s="32"/>
      <c r="W13" s="31" t="s">
        <v>19</v>
      </c>
      <c r="X13" s="32"/>
      <c r="Y13" s="31" t="s">
        <v>19</v>
      </c>
      <c r="Z13" s="32"/>
      <c r="AA13" s="31" t="s">
        <v>19</v>
      </c>
      <c r="AB13" s="32"/>
      <c r="AC13" s="31" t="s">
        <v>19</v>
      </c>
      <c r="AD13" s="32"/>
      <c r="AE13" s="31" t="s">
        <v>19</v>
      </c>
      <c r="AF13" s="32"/>
      <c r="AG13" s="31" t="s">
        <v>19</v>
      </c>
      <c r="AH13" s="153">
        <f t="shared" si="0"/>
        <v>180</v>
      </c>
      <c r="AI13" s="265">
        <f t="shared" si="0"/>
        <v>180</v>
      </c>
    </row>
    <row r="14" spans="1:37" s="6" customFormat="1" ht="15.75" customHeight="1">
      <c r="A14" s="148"/>
      <c r="B14" s="157"/>
      <c r="C14" s="152"/>
      <c r="D14" s="31"/>
      <c r="E14" s="32"/>
      <c r="F14" s="31"/>
      <c r="G14" s="32"/>
      <c r="H14" s="31"/>
      <c r="I14" s="32"/>
      <c r="J14" s="31"/>
      <c r="K14" s="32"/>
      <c r="L14" s="31"/>
      <c r="M14" s="32"/>
      <c r="N14" s="31"/>
      <c r="O14" s="32"/>
      <c r="P14" s="31"/>
      <c r="Q14" s="32"/>
      <c r="R14" s="31"/>
      <c r="S14" s="32"/>
      <c r="T14" s="31"/>
      <c r="U14" s="32"/>
      <c r="V14" s="31"/>
      <c r="W14" s="32"/>
      <c r="X14" s="31"/>
      <c r="Y14" s="32"/>
      <c r="Z14" s="31"/>
      <c r="AA14" s="32"/>
      <c r="AB14" s="31"/>
      <c r="AC14" s="32"/>
      <c r="AD14" s="31"/>
      <c r="AE14" s="32"/>
      <c r="AF14" s="31"/>
      <c r="AG14" s="32"/>
      <c r="AH14" s="153"/>
      <c r="AI14" s="265"/>
    </row>
    <row r="15" spans="1:37" s="6" customFormat="1" ht="15.75" customHeight="1">
      <c r="A15" s="143" t="s">
        <v>447</v>
      </c>
      <c r="B15" s="144" t="s">
        <v>1</v>
      </c>
      <c r="C15" s="426" t="s">
        <v>4</v>
      </c>
      <c r="D15" s="262">
        <v>1</v>
      </c>
      <c r="E15" s="262">
        <v>2</v>
      </c>
      <c r="F15" s="262">
        <v>3</v>
      </c>
      <c r="G15" s="262">
        <v>4</v>
      </c>
      <c r="H15" s="262">
        <v>5</v>
      </c>
      <c r="I15" s="262">
        <v>6</v>
      </c>
      <c r="J15" s="262">
        <v>7</v>
      </c>
      <c r="K15" s="262">
        <v>8</v>
      </c>
      <c r="L15" s="262">
        <v>9</v>
      </c>
      <c r="M15" s="262">
        <v>10</v>
      </c>
      <c r="N15" s="262">
        <v>11</v>
      </c>
      <c r="O15" s="262">
        <v>12</v>
      </c>
      <c r="P15" s="262">
        <v>13</v>
      </c>
      <c r="Q15" s="262">
        <v>14</v>
      </c>
      <c r="R15" s="262">
        <v>15</v>
      </c>
      <c r="S15" s="262">
        <v>16</v>
      </c>
      <c r="T15" s="262">
        <v>17</v>
      </c>
      <c r="U15" s="262">
        <v>18</v>
      </c>
      <c r="V15" s="262">
        <v>19</v>
      </c>
      <c r="W15" s="262">
        <v>20</v>
      </c>
      <c r="X15" s="262">
        <v>21</v>
      </c>
      <c r="Y15" s="262">
        <v>22</v>
      </c>
      <c r="Z15" s="262">
        <v>23</v>
      </c>
      <c r="AA15" s="262">
        <v>24</v>
      </c>
      <c r="AB15" s="262">
        <v>25</v>
      </c>
      <c r="AC15" s="262">
        <v>26</v>
      </c>
      <c r="AD15" s="262">
        <v>27</v>
      </c>
      <c r="AE15" s="262">
        <v>28</v>
      </c>
      <c r="AF15" s="262">
        <v>29</v>
      </c>
      <c r="AG15" s="262">
        <v>30</v>
      </c>
      <c r="AH15" s="427" t="s">
        <v>5</v>
      </c>
      <c r="AI15" s="428" t="s">
        <v>6</v>
      </c>
      <c r="AJ15" s="3"/>
      <c r="AK15" s="3"/>
    </row>
    <row r="16" spans="1:37" s="6" customFormat="1" ht="15.75" customHeight="1">
      <c r="A16" s="143"/>
      <c r="B16" s="144" t="s">
        <v>448</v>
      </c>
      <c r="C16" s="426"/>
      <c r="D16" s="264" t="s">
        <v>10</v>
      </c>
      <c r="E16" s="264" t="s">
        <v>11</v>
      </c>
      <c r="F16" s="264" t="s">
        <v>12</v>
      </c>
      <c r="G16" s="264" t="s">
        <v>13</v>
      </c>
      <c r="H16" s="264" t="s">
        <v>14</v>
      </c>
      <c r="I16" s="264" t="s">
        <v>15</v>
      </c>
      <c r="J16" s="264" t="s">
        <v>16</v>
      </c>
      <c r="K16" s="264" t="s">
        <v>10</v>
      </c>
      <c r="L16" s="264" t="s">
        <v>11</v>
      </c>
      <c r="M16" s="264" t="s">
        <v>12</v>
      </c>
      <c r="N16" s="264" t="s">
        <v>13</v>
      </c>
      <c r="O16" s="264" t="s">
        <v>14</v>
      </c>
      <c r="P16" s="264" t="s">
        <v>15</v>
      </c>
      <c r="Q16" s="264" t="s">
        <v>16</v>
      </c>
      <c r="R16" s="264" t="s">
        <v>10</v>
      </c>
      <c r="S16" s="264" t="s">
        <v>11</v>
      </c>
      <c r="T16" s="264" t="s">
        <v>12</v>
      </c>
      <c r="U16" s="264" t="s">
        <v>13</v>
      </c>
      <c r="V16" s="264" t="s">
        <v>14</v>
      </c>
      <c r="W16" s="264" t="s">
        <v>15</v>
      </c>
      <c r="X16" s="264" t="s">
        <v>16</v>
      </c>
      <c r="Y16" s="264" t="s">
        <v>10</v>
      </c>
      <c r="Z16" s="264" t="s">
        <v>11</v>
      </c>
      <c r="AA16" s="264" t="s">
        <v>12</v>
      </c>
      <c r="AB16" s="264" t="s">
        <v>13</v>
      </c>
      <c r="AC16" s="264" t="s">
        <v>14</v>
      </c>
      <c r="AD16" s="264" t="s">
        <v>15</v>
      </c>
      <c r="AE16" s="264" t="s">
        <v>16</v>
      </c>
      <c r="AF16" s="264" t="s">
        <v>10</v>
      </c>
      <c r="AG16" s="264" t="s">
        <v>11</v>
      </c>
      <c r="AH16" s="427"/>
      <c r="AI16" s="428"/>
      <c r="AJ16" s="3"/>
      <c r="AK16" s="3"/>
    </row>
    <row r="17" spans="1:239" s="3" customFormat="1" ht="15.75" customHeight="1">
      <c r="A17" s="148" t="s">
        <v>449</v>
      </c>
      <c r="B17" s="149" t="s">
        <v>459</v>
      </c>
      <c r="C17" s="152" t="s">
        <v>460</v>
      </c>
      <c r="D17" s="31"/>
      <c r="E17" s="31" t="s">
        <v>24</v>
      </c>
      <c r="F17" s="32"/>
      <c r="G17" s="31" t="s">
        <v>24</v>
      </c>
      <c r="H17" s="32"/>
      <c r="I17" s="31" t="s">
        <v>24</v>
      </c>
      <c r="J17" s="32"/>
      <c r="K17" s="31" t="s">
        <v>24</v>
      </c>
      <c r="L17" s="32"/>
      <c r="M17" s="31" t="s">
        <v>24</v>
      </c>
      <c r="N17" s="32"/>
      <c r="O17" s="31" t="s">
        <v>24</v>
      </c>
      <c r="P17" s="32"/>
      <c r="Q17" s="31" t="s">
        <v>24</v>
      </c>
      <c r="R17" s="32"/>
      <c r="S17" s="31" t="s">
        <v>24</v>
      </c>
      <c r="T17" s="32"/>
      <c r="U17" s="31" t="s">
        <v>24</v>
      </c>
      <c r="V17" s="32"/>
      <c r="W17" s="31" t="s">
        <v>24</v>
      </c>
      <c r="X17" s="32"/>
      <c r="Y17" s="31" t="s">
        <v>24</v>
      </c>
      <c r="Z17" s="32"/>
      <c r="AA17" s="31" t="s">
        <v>24</v>
      </c>
      <c r="AB17" s="32"/>
      <c r="AC17" s="31" t="s">
        <v>24</v>
      </c>
      <c r="AD17" s="32"/>
      <c r="AE17" s="31" t="s">
        <v>24</v>
      </c>
      <c r="AF17" s="32"/>
      <c r="AG17" s="31" t="s">
        <v>24</v>
      </c>
      <c r="AH17" s="265">
        <f t="shared" ref="AH17:AI20" si="1">15*12</f>
        <v>180</v>
      </c>
      <c r="AI17" s="265">
        <f t="shared" si="1"/>
        <v>180</v>
      </c>
      <c r="AJ17" s="6"/>
      <c r="AK17" s="6"/>
    </row>
    <row r="18" spans="1:239" s="6" customFormat="1" ht="15.75" customHeight="1">
      <c r="A18" s="148" t="s">
        <v>449</v>
      </c>
      <c r="B18" s="157" t="s">
        <v>461</v>
      </c>
      <c r="C18" s="152" t="s">
        <v>460</v>
      </c>
      <c r="D18" s="31"/>
      <c r="E18" s="31" t="s">
        <v>24</v>
      </c>
      <c r="F18" s="32"/>
      <c r="G18" s="31" t="s">
        <v>24</v>
      </c>
      <c r="H18" s="32"/>
      <c r="I18" s="31" t="s">
        <v>24</v>
      </c>
      <c r="J18" s="32"/>
      <c r="K18" s="31" t="s">
        <v>24</v>
      </c>
      <c r="L18" s="32"/>
      <c r="M18" s="31" t="s">
        <v>24</v>
      </c>
      <c r="N18" s="32"/>
      <c r="O18" s="31" t="s">
        <v>24</v>
      </c>
      <c r="P18" s="32"/>
      <c r="Q18" s="31" t="s">
        <v>24</v>
      </c>
      <c r="R18" s="32"/>
      <c r="S18" s="31" t="s">
        <v>24</v>
      </c>
      <c r="T18" s="32"/>
      <c r="U18" s="31" t="s">
        <v>24</v>
      </c>
      <c r="V18" s="32"/>
      <c r="W18" s="31" t="s">
        <v>24</v>
      </c>
      <c r="X18" s="32"/>
      <c r="Y18" s="31" t="s">
        <v>24</v>
      </c>
      <c r="Z18" s="32"/>
      <c r="AA18" s="31" t="s">
        <v>24</v>
      </c>
      <c r="AB18" s="32"/>
      <c r="AC18" s="31" t="s">
        <v>24</v>
      </c>
      <c r="AD18" s="32"/>
      <c r="AE18" s="31" t="s">
        <v>24</v>
      </c>
      <c r="AF18" s="32"/>
      <c r="AG18" s="31" t="s">
        <v>24</v>
      </c>
      <c r="AH18" s="265">
        <f t="shared" si="1"/>
        <v>180</v>
      </c>
      <c r="AI18" s="265">
        <f t="shared" si="1"/>
        <v>180</v>
      </c>
    </row>
    <row r="19" spans="1:239" s="6" customFormat="1" ht="15.75" customHeight="1">
      <c r="A19" s="148" t="s">
        <v>449</v>
      </c>
      <c r="B19" s="266" t="s">
        <v>462</v>
      </c>
      <c r="C19" s="152" t="s">
        <v>460</v>
      </c>
      <c r="D19" s="32" t="s">
        <v>24</v>
      </c>
      <c r="E19" s="31"/>
      <c r="F19" s="32" t="s">
        <v>24</v>
      </c>
      <c r="G19" s="31"/>
      <c r="H19" s="32" t="s">
        <v>24</v>
      </c>
      <c r="I19" s="31"/>
      <c r="J19" s="32" t="s">
        <v>24</v>
      </c>
      <c r="K19" s="31"/>
      <c r="L19" s="32" t="s">
        <v>24</v>
      </c>
      <c r="M19" s="31"/>
      <c r="N19" s="32" t="s">
        <v>24</v>
      </c>
      <c r="O19" s="31"/>
      <c r="P19" s="32" t="s">
        <v>24</v>
      </c>
      <c r="Q19" s="31"/>
      <c r="R19" s="32" t="s">
        <v>24</v>
      </c>
      <c r="S19" s="31"/>
      <c r="T19" s="32" t="s">
        <v>24</v>
      </c>
      <c r="U19" s="31"/>
      <c r="V19" s="32" t="s">
        <v>24</v>
      </c>
      <c r="W19" s="31"/>
      <c r="X19" s="32" t="s">
        <v>24</v>
      </c>
      <c r="Y19" s="31"/>
      <c r="Z19" s="32" t="s">
        <v>24</v>
      </c>
      <c r="AA19" s="31"/>
      <c r="AB19" s="32" t="s">
        <v>24</v>
      </c>
      <c r="AC19" s="31"/>
      <c r="AD19" s="32" t="s">
        <v>24</v>
      </c>
      <c r="AE19" s="31"/>
      <c r="AF19" s="32" t="s">
        <v>24</v>
      </c>
      <c r="AG19" s="32"/>
      <c r="AH19" s="265">
        <f t="shared" si="1"/>
        <v>180</v>
      </c>
      <c r="AI19" s="265">
        <f t="shared" si="1"/>
        <v>180</v>
      </c>
    </row>
    <row r="20" spans="1:239" s="6" customFormat="1" ht="15.75" customHeight="1">
      <c r="A20" s="148" t="s">
        <v>449</v>
      </c>
      <c r="B20" s="157" t="s">
        <v>463</v>
      </c>
      <c r="C20" s="152" t="s">
        <v>460</v>
      </c>
      <c r="D20" s="32" t="s">
        <v>24</v>
      </c>
      <c r="E20" s="31"/>
      <c r="F20" s="32" t="s">
        <v>24</v>
      </c>
      <c r="G20" s="31"/>
      <c r="H20" s="32" t="s">
        <v>24</v>
      </c>
      <c r="I20" s="31"/>
      <c r="J20" s="32" t="s">
        <v>24</v>
      </c>
      <c r="K20" s="31"/>
      <c r="L20" s="32" t="s">
        <v>24</v>
      </c>
      <c r="M20" s="31"/>
      <c r="N20" s="32" t="s">
        <v>24</v>
      </c>
      <c r="O20" s="31"/>
      <c r="P20" s="32" t="s">
        <v>24</v>
      </c>
      <c r="Q20" s="31"/>
      <c r="R20" s="32" t="s">
        <v>24</v>
      </c>
      <c r="S20" s="31"/>
      <c r="T20" s="32" t="s">
        <v>24</v>
      </c>
      <c r="U20" s="31"/>
      <c r="V20" s="32" t="s">
        <v>24</v>
      </c>
      <c r="W20" s="31"/>
      <c r="X20" s="32" t="s">
        <v>24</v>
      </c>
      <c r="Y20" s="31"/>
      <c r="Z20" s="32" t="s">
        <v>24</v>
      </c>
      <c r="AA20" s="31"/>
      <c r="AB20" s="32" t="s">
        <v>24</v>
      </c>
      <c r="AC20" s="31"/>
      <c r="AD20" s="32" t="s">
        <v>24</v>
      </c>
      <c r="AE20" s="31"/>
      <c r="AF20" s="32" t="s">
        <v>24</v>
      </c>
      <c r="AG20" s="32"/>
      <c r="AH20" s="265">
        <f t="shared" si="1"/>
        <v>180</v>
      </c>
      <c r="AI20" s="265">
        <f t="shared" si="1"/>
        <v>180</v>
      </c>
    </row>
    <row r="21" spans="1:239" s="6" customFormat="1" ht="15.75" customHeight="1">
      <c r="A21" s="149"/>
      <c r="B21" s="157"/>
      <c r="C21" s="152"/>
      <c r="D21" s="31"/>
      <c r="E21" s="32"/>
      <c r="F21" s="31"/>
      <c r="G21" s="32"/>
      <c r="H21" s="31"/>
      <c r="I21" s="32"/>
      <c r="J21" s="31"/>
      <c r="K21" s="32"/>
      <c r="L21" s="31"/>
      <c r="M21" s="32"/>
      <c r="N21" s="31"/>
      <c r="O21" s="32"/>
      <c r="P21" s="31"/>
      <c r="Q21" s="32"/>
      <c r="R21" s="31"/>
      <c r="S21" s="32"/>
      <c r="T21" s="31"/>
      <c r="U21" s="32"/>
      <c r="V21" s="31"/>
      <c r="W21" s="32"/>
      <c r="X21" s="31"/>
      <c r="Y21" s="32"/>
      <c r="Z21" s="31"/>
      <c r="AA21" s="32"/>
      <c r="AB21" s="31"/>
      <c r="AC21" s="32"/>
      <c r="AD21" s="31"/>
      <c r="AE21" s="32"/>
      <c r="AF21" s="31"/>
      <c r="AG21" s="32"/>
      <c r="AH21" s="153"/>
      <c r="AI21" s="153"/>
    </row>
    <row r="22" spans="1:239">
      <c r="A22" s="26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9"/>
      <c r="AJ22" s="270"/>
      <c r="AK22" s="270"/>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row>
    <row r="23" spans="1:239">
      <c r="A23" s="271"/>
      <c r="B23" s="272" t="s">
        <v>284</v>
      </c>
      <c r="C23" s="272"/>
      <c r="D23" s="273"/>
      <c r="E23" s="412"/>
      <c r="F23" s="412"/>
      <c r="G23" s="418"/>
      <c r="H23" s="418"/>
      <c r="I23" s="418"/>
      <c r="J23" s="418"/>
      <c r="K23" s="418"/>
      <c r="L23" s="418"/>
      <c r="M23" s="418"/>
      <c r="N23" s="418"/>
      <c r="O23" s="418"/>
      <c r="P23" s="418"/>
      <c r="Q23" s="418"/>
      <c r="R23" s="274"/>
      <c r="S23" s="275"/>
      <c r="T23" s="276"/>
      <c r="U23" s="274"/>
      <c r="V23" s="274"/>
      <c r="W23" s="274"/>
      <c r="X23" s="277"/>
      <c r="Y23" s="274"/>
      <c r="Z23" s="274"/>
      <c r="AA23" s="274"/>
      <c r="AB23" s="274"/>
      <c r="AC23" s="274"/>
      <c r="AD23" s="276"/>
      <c r="AE23" s="276"/>
      <c r="AF23" s="278"/>
      <c r="AG23" s="278"/>
      <c r="AH23" s="279"/>
      <c r="AI23" s="280"/>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row>
    <row r="24" spans="1:239">
      <c r="A24" s="227" t="s">
        <v>19</v>
      </c>
      <c r="B24" s="152" t="s">
        <v>451</v>
      </c>
      <c r="C24" s="281"/>
      <c r="D24" s="274"/>
      <c r="E24" s="412"/>
      <c r="F24" s="412"/>
      <c r="G24" s="418"/>
      <c r="H24" s="418"/>
      <c r="I24" s="418"/>
      <c r="J24" s="418"/>
      <c r="K24" s="418"/>
      <c r="L24" s="418"/>
      <c r="M24" s="418"/>
      <c r="N24" s="418"/>
      <c r="O24" s="418"/>
      <c r="P24" s="418"/>
      <c r="Q24" s="418"/>
      <c r="R24" s="282"/>
      <c r="S24" s="419"/>
      <c r="T24" s="419"/>
      <c r="U24" s="283"/>
      <c r="V24" s="283"/>
      <c r="W24" s="283"/>
      <c r="X24" s="283"/>
      <c r="Y24" s="283"/>
      <c r="Z24" s="283"/>
      <c r="AA24" s="283"/>
      <c r="AB24" s="283"/>
      <c r="AC24" s="283"/>
      <c r="AD24" s="283"/>
      <c r="AE24" s="283"/>
      <c r="AF24" s="284"/>
      <c r="AG24" s="284"/>
      <c r="AH24" s="279"/>
      <c r="AI24" s="285"/>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row>
    <row r="25" spans="1:239">
      <c r="A25" s="227" t="s">
        <v>24</v>
      </c>
      <c r="B25" s="152" t="s">
        <v>460</v>
      </c>
      <c r="C25" s="281"/>
      <c r="D25" s="274"/>
      <c r="E25" s="412"/>
      <c r="F25" s="412"/>
      <c r="G25" s="418"/>
      <c r="H25" s="418"/>
      <c r="I25" s="418"/>
      <c r="J25" s="418"/>
      <c r="K25" s="418"/>
      <c r="L25" s="418"/>
      <c r="M25" s="418"/>
      <c r="N25" s="418"/>
      <c r="O25" s="418"/>
      <c r="P25" s="418"/>
      <c r="Q25" s="418"/>
      <c r="R25" s="282"/>
      <c r="S25" s="417"/>
      <c r="T25" s="417"/>
      <c r="U25" s="286"/>
      <c r="V25" s="287"/>
      <c r="W25" s="287"/>
      <c r="X25" s="287"/>
      <c r="Y25" s="288"/>
      <c r="Z25" s="288"/>
      <c r="AA25" s="288"/>
      <c r="AB25" s="288"/>
      <c r="AC25" s="288"/>
      <c r="AD25" s="289"/>
      <c r="AE25" s="289"/>
      <c r="AF25" s="290"/>
      <c r="AG25" s="290"/>
      <c r="AH25" s="279"/>
      <c r="AI25" s="28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row>
    <row r="26" spans="1:239">
      <c r="A26" s="229"/>
      <c r="B26" s="291"/>
      <c r="C26" s="291"/>
      <c r="D26" s="292"/>
      <c r="E26" s="415"/>
      <c r="F26" s="415"/>
      <c r="G26" s="416"/>
      <c r="H26" s="416"/>
      <c r="I26" s="416"/>
      <c r="J26" s="416"/>
      <c r="K26" s="416"/>
      <c r="L26" s="416"/>
      <c r="M26" s="416"/>
      <c r="N26" s="416"/>
      <c r="O26" s="416"/>
      <c r="P26" s="416"/>
      <c r="Q26" s="416"/>
      <c r="R26" s="282"/>
      <c r="S26" s="417"/>
      <c r="T26" s="417"/>
      <c r="U26" s="286"/>
      <c r="V26" s="287"/>
      <c r="W26" s="287"/>
      <c r="X26" s="287"/>
      <c r="Y26" s="288"/>
      <c r="Z26" s="288"/>
      <c r="AA26" s="288"/>
      <c r="AB26" s="288"/>
      <c r="AC26" s="288"/>
      <c r="AD26" s="289"/>
      <c r="AE26" s="289"/>
      <c r="AF26" s="290"/>
      <c r="AG26" s="290"/>
      <c r="AH26" s="279"/>
      <c r="AI26" s="285"/>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row>
    <row r="27" spans="1:239">
      <c r="A27" s="293"/>
      <c r="B27" s="294"/>
      <c r="C27" s="294"/>
      <c r="D27" s="274"/>
      <c r="E27" s="415"/>
      <c r="F27" s="415"/>
      <c r="G27" s="416"/>
      <c r="H27" s="416"/>
      <c r="I27" s="416"/>
      <c r="J27" s="416"/>
      <c r="K27" s="416"/>
      <c r="L27" s="416"/>
      <c r="M27" s="416"/>
      <c r="N27" s="416"/>
      <c r="O27" s="416"/>
      <c r="P27" s="416"/>
      <c r="Q27" s="416"/>
      <c r="R27" s="282"/>
      <c r="S27" s="414"/>
      <c r="T27" s="414"/>
      <c r="U27" s="295"/>
      <c r="V27" s="287"/>
      <c r="W27" s="287"/>
      <c r="X27" s="287"/>
      <c r="Y27" s="288"/>
      <c r="Z27" s="288"/>
      <c r="AA27" s="288"/>
      <c r="AB27" s="288"/>
      <c r="AC27" s="288"/>
      <c r="AD27" s="296"/>
      <c r="AE27" s="296"/>
      <c r="AF27" s="290"/>
      <c r="AG27" s="290"/>
      <c r="AH27" s="279"/>
      <c r="AI27" s="285"/>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row>
    <row r="28" spans="1:239">
      <c r="A28" s="297"/>
      <c r="B28" s="294"/>
      <c r="C28" s="294"/>
      <c r="D28" s="274"/>
      <c r="E28" s="412"/>
      <c r="F28" s="412"/>
      <c r="G28" s="413"/>
      <c r="H28" s="413"/>
      <c r="I28" s="413"/>
      <c r="J28" s="413"/>
      <c r="K28" s="413"/>
      <c r="L28" s="413"/>
      <c r="M28" s="413"/>
      <c r="N28" s="413"/>
      <c r="O28" s="413"/>
      <c r="P28" s="413"/>
      <c r="Q28" s="413"/>
      <c r="R28" s="282"/>
      <c r="S28" s="414"/>
      <c r="T28" s="414"/>
      <c r="U28" s="295"/>
      <c r="V28" s="287"/>
      <c r="W28" s="287"/>
      <c r="X28" s="287"/>
      <c r="Y28" s="288"/>
      <c r="Z28" s="288"/>
      <c r="AA28" s="288"/>
      <c r="AB28" s="288"/>
      <c r="AC28" s="288"/>
      <c r="AD28" s="296"/>
      <c r="AE28" s="296"/>
      <c r="AF28" s="290"/>
      <c r="AG28" s="290"/>
      <c r="AH28" s="279"/>
      <c r="AI28" s="285"/>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row>
    <row r="29" spans="1:239" ht="15.75" thickBot="1">
      <c r="A29" s="298"/>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300" t="s">
        <v>286</v>
      </c>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row>
    <row r="30" spans="1:239">
      <c r="A30" s="301"/>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row>
    <row r="31" spans="1:239">
      <c r="A31" s="301"/>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c r="AJ31"/>
      <c r="AK31"/>
    </row>
    <row r="32" spans="1:239">
      <c r="A32" s="301"/>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c r="AJ32"/>
      <c r="AK32"/>
    </row>
    <row r="33" spans="1:239">
      <c r="A33" s="301"/>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c r="AJ33"/>
      <c r="AK33"/>
    </row>
    <row r="34" spans="1:239">
      <c r="A34" s="301"/>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row>
    <row r="35" spans="1:239">
      <c r="A35" s="301"/>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row>
    <row r="36" spans="1:239">
      <c r="A36" s="30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row>
  </sheetData>
  <mergeCells count="24">
    <mergeCell ref="E25:F25"/>
    <mergeCell ref="G25:Q25"/>
    <mergeCell ref="S25:T25"/>
    <mergeCell ref="A1:AI3"/>
    <mergeCell ref="C4:C5"/>
    <mergeCell ref="AH4:AH5"/>
    <mergeCell ref="AI4:AI5"/>
    <mergeCell ref="C15:C16"/>
    <mergeCell ref="AH15:AH16"/>
    <mergeCell ref="AI15:AI16"/>
    <mergeCell ref="E23:F23"/>
    <mergeCell ref="G23:Q23"/>
    <mergeCell ref="E24:F24"/>
    <mergeCell ref="G24:Q24"/>
    <mergeCell ref="S24:T24"/>
    <mergeCell ref="E28:F28"/>
    <mergeCell ref="G28:Q28"/>
    <mergeCell ref="S28:T28"/>
    <mergeCell ref="E26:F26"/>
    <mergeCell ref="G26:Q26"/>
    <mergeCell ref="S26:T26"/>
    <mergeCell ref="E27:F27"/>
    <mergeCell ref="G27:Q27"/>
    <mergeCell ref="S27:T27"/>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6"/>
  <sheetViews>
    <sheetView workbookViewId="0">
      <selection sqref="A1:AK3"/>
    </sheetView>
  </sheetViews>
  <sheetFormatPr defaultColWidth="11.5703125" defaultRowHeight="15"/>
  <cols>
    <col min="1" max="1" width="5.42578125" style="20" customWidth="1"/>
    <col min="2" max="2" width="20.7109375" style="20" customWidth="1"/>
    <col min="3" max="3" width="11.5703125" style="20" customWidth="1"/>
    <col min="4" max="4" width="6.5703125" style="20" customWidth="1"/>
    <col min="5" max="5" width="6.140625" style="29" bestFit="1" customWidth="1"/>
    <col min="6" max="6" width="4.42578125" style="20" bestFit="1" customWidth="1"/>
    <col min="7" max="7" width="4.5703125" style="20" bestFit="1" customWidth="1"/>
    <col min="8" max="8" width="3.85546875" style="20" bestFit="1" customWidth="1"/>
    <col min="9" max="9" width="4.28515625" style="20" bestFit="1" customWidth="1"/>
    <col min="10" max="10" width="4.42578125" style="20" bestFit="1" customWidth="1"/>
    <col min="11" max="11" width="5" style="20" bestFit="1" customWidth="1"/>
    <col min="12" max="13" width="4.42578125" style="20" bestFit="1" customWidth="1"/>
    <col min="14" max="14" width="4.5703125" style="20" bestFit="1" customWidth="1"/>
    <col min="15" max="15" width="3.85546875" style="20" bestFit="1" customWidth="1"/>
    <col min="16" max="16" width="4.28515625" style="20" bestFit="1" customWidth="1"/>
    <col min="17" max="17" width="4.42578125" style="20" bestFit="1" customWidth="1"/>
    <col min="18" max="18" width="5" style="20" bestFit="1" customWidth="1"/>
    <col min="19" max="20" width="4.42578125" style="20" bestFit="1" customWidth="1"/>
    <col min="21" max="21" width="4.5703125" style="20" bestFit="1" customWidth="1"/>
    <col min="22" max="22" width="3.85546875" style="20" bestFit="1" customWidth="1"/>
    <col min="23" max="23" width="4.28515625" style="20" bestFit="1" customWidth="1"/>
    <col min="24" max="24" width="4.42578125" style="20" bestFit="1" customWidth="1"/>
    <col min="25" max="25" width="5" style="20" bestFit="1" customWidth="1"/>
    <col min="26" max="27" width="4.42578125" style="20" bestFit="1" customWidth="1"/>
    <col min="28" max="28" width="4.5703125" style="20" bestFit="1" customWidth="1"/>
    <col min="29" max="29" width="3.85546875" style="20" bestFit="1" customWidth="1"/>
    <col min="30" max="30" width="4.28515625" style="20" bestFit="1" customWidth="1"/>
    <col min="31" max="31" width="4.42578125" style="20" bestFit="1" customWidth="1"/>
    <col min="32" max="32" width="5" style="20" bestFit="1" customWidth="1"/>
    <col min="33" max="34" width="4.42578125" style="20" bestFit="1" customWidth="1"/>
    <col min="35" max="35" width="4.5703125" style="20" bestFit="1" customWidth="1"/>
    <col min="36" max="36" width="3.42578125" style="50" customWidth="1"/>
    <col min="37" max="37" width="2.85546875" style="50" customWidth="1"/>
    <col min="38" max="241" width="9.140625" style="20" customWidth="1"/>
    <col min="257" max="257" width="5.42578125" customWidth="1"/>
    <col min="258" max="258" width="20.7109375" customWidth="1"/>
    <col min="259" max="259" width="11.5703125" customWidth="1"/>
    <col min="260" max="260" width="6.5703125" customWidth="1"/>
    <col min="261" max="261" width="6.140625" bestFit="1" customWidth="1"/>
    <col min="262" max="262" width="4.42578125" bestFit="1" customWidth="1"/>
    <col min="263" max="263" width="4.5703125" bestFit="1" customWidth="1"/>
    <col min="264" max="264" width="3.85546875" bestFit="1" customWidth="1"/>
    <col min="265" max="265" width="4.28515625" bestFit="1" customWidth="1"/>
    <col min="266" max="266" width="4.42578125" bestFit="1" customWidth="1"/>
    <col min="267" max="267" width="5" bestFit="1" customWidth="1"/>
    <col min="268" max="269" width="4.42578125" bestFit="1" customWidth="1"/>
    <col min="270" max="270" width="4.5703125" bestFit="1" customWidth="1"/>
    <col min="271" max="271" width="3.85546875" bestFit="1" customWidth="1"/>
    <col min="272" max="272" width="4.28515625" bestFit="1" customWidth="1"/>
    <col min="273" max="273" width="4.42578125" bestFit="1" customWidth="1"/>
    <col min="274" max="274" width="5" bestFit="1" customWidth="1"/>
    <col min="275" max="276" width="4.42578125" bestFit="1" customWidth="1"/>
    <col min="277" max="277" width="4.5703125" bestFit="1" customWidth="1"/>
    <col min="278" max="278" width="3.85546875" bestFit="1" customWidth="1"/>
    <col min="279" max="279" width="4.28515625" bestFit="1" customWidth="1"/>
    <col min="280" max="280" width="4.42578125" bestFit="1" customWidth="1"/>
    <col min="281" max="281" width="5" bestFit="1" customWidth="1"/>
    <col min="282" max="283" width="4.42578125" bestFit="1" customWidth="1"/>
    <col min="284" max="284" width="4.5703125" bestFit="1" customWidth="1"/>
    <col min="285" max="285" width="3.85546875" bestFit="1" customWidth="1"/>
    <col min="286" max="286" width="4.28515625" bestFit="1" customWidth="1"/>
    <col min="287" max="287" width="4.42578125" bestFit="1" customWidth="1"/>
    <col min="288" max="288" width="5" bestFit="1" customWidth="1"/>
    <col min="289" max="290" width="4.42578125" bestFit="1" customWidth="1"/>
    <col min="291" max="291" width="4.5703125" bestFit="1" customWidth="1"/>
    <col min="292" max="292" width="3.42578125" customWidth="1"/>
    <col min="293" max="293" width="2.85546875" customWidth="1"/>
    <col min="294" max="497" width="9.140625" customWidth="1"/>
    <col min="513" max="513" width="5.42578125" customWidth="1"/>
    <col min="514" max="514" width="20.7109375" customWidth="1"/>
    <col min="515" max="515" width="11.5703125" customWidth="1"/>
    <col min="516" max="516" width="6.5703125" customWidth="1"/>
    <col min="517" max="517" width="6.140625" bestFit="1" customWidth="1"/>
    <col min="518" max="518" width="4.42578125" bestFit="1" customWidth="1"/>
    <col min="519" max="519" width="4.5703125" bestFit="1" customWidth="1"/>
    <col min="520" max="520" width="3.85546875" bestFit="1" customWidth="1"/>
    <col min="521" max="521" width="4.28515625" bestFit="1" customWidth="1"/>
    <col min="522" max="522" width="4.42578125" bestFit="1" customWidth="1"/>
    <col min="523" max="523" width="5" bestFit="1" customWidth="1"/>
    <col min="524" max="525" width="4.42578125" bestFit="1" customWidth="1"/>
    <col min="526" max="526" width="4.5703125" bestFit="1" customWidth="1"/>
    <col min="527" max="527" width="3.85546875" bestFit="1" customWidth="1"/>
    <col min="528" max="528" width="4.28515625" bestFit="1" customWidth="1"/>
    <col min="529" max="529" width="4.42578125" bestFit="1" customWidth="1"/>
    <col min="530" max="530" width="5" bestFit="1" customWidth="1"/>
    <col min="531" max="532" width="4.42578125" bestFit="1" customWidth="1"/>
    <col min="533" max="533" width="4.5703125" bestFit="1" customWidth="1"/>
    <col min="534" max="534" width="3.85546875" bestFit="1" customWidth="1"/>
    <col min="535" max="535" width="4.28515625" bestFit="1" customWidth="1"/>
    <col min="536" max="536" width="4.42578125" bestFit="1" customWidth="1"/>
    <col min="537" max="537" width="5" bestFit="1" customWidth="1"/>
    <col min="538" max="539" width="4.42578125" bestFit="1" customWidth="1"/>
    <col min="540" max="540" width="4.5703125" bestFit="1" customWidth="1"/>
    <col min="541" max="541" width="3.85546875" bestFit="1" customWidth="1"/>
    <col min="542" max="542" width="4.28515625" bestFit="1" customWidth="1"/>
    <col min="543" max="543" width="4.42578125" bestFit="1" customWidth="1"/>
    <col min="544" max="544" width="5" bestFit="1" customWidth="1"/>
    <col min="545" max="546" width="4.42578125" bestFit="1" customWidth="1"/>
    <col min="547" max="547" width="4.5703125" bestFit="1" customWidth="1"/>
    <col min="548" max="548" width="3.42578125" customWidth="1"/>
    <col min="549" max="549" width="2.85546875" customWidth="1"/>
    <col min="550" max="753" width="9.140625" customWidth="1"/>
    <col min="769" max="769" width="5.42578125" customWidth="1"/>
    <col min="770" max="770" width="20.7109375" customWidth="1"/>
    <col min="771" max="771" width="11.5703125" customWidth="1"/>
    <col min="772" max="772" width="6.5703125" customWidth="1"/>
    <col min="773" max="773" width="6.140625" bestFit="1" customWidth="1"/>
    <col min="774" max="774" width="4.42578125" bestFit="1" customWidth="1"/>
    <col min="775" max="775" width="4.5703125" bestFit="1" customWidth="1"/>
    <col min="776" max="776" width="3.85546875" bestFit="1" customWidth="1"/>
    <col min="777" max="777" width="4.28515625" bestFit="1" customWidth="1"/>
    <col min="778" max="778" width="4.42578125" bestFit="1" customWidth="1"/>
    <col min="779" max="779" width="5" bestFit="1" customWidth="1"/>
    <col min="780" max="781" width="4.42578125" bestFit="1" customWidth="1"/>
    <col min="782" max="782" width="4.5703125" bestFit="1" customWidth="1"/>
    <col min="783" max="783" width="3.85546875" bestFit="1" customWidth="1"/>
    <col min="784" max="784" width="4.28515625" bestFit="1" customWidth="1"/>
    <col min="785" max="785" width="4.42578125" bestFit="1" customWidth="1"/>
    <col min="786" max="786" width="5" bestFit="1" customWidth="1"/>
    <col min="787" max="788" width="4.42578125" bestFit="1" customWidth="1"/>
    <col min="789" max="789" width="4.5703125" bestFit="1" customWidth="1"/>
    <col min="790" max="790" width="3.85546875" bestFit="1" customWidth="1"/>
    <col min="791" max="791" width="4.28515625" bestFit="1" customWidth="1"/>
    <col min="792" max="792" width="4.42578125" bestFit="1" customWidth="1"/>
    <col min="793" max="793" width="5" bestFit="1" customWidth="1"/>
    <col min="794" max="795" width="4.42578125" bestFit="1" customWidth="1"/>
    <col min="796" max="796" width="4.5703125" bestFit="1" customWidth="1"/>
    <col min="797" max="797" width="3.85546875" bestFit="1" customWidth="1"/>
    <col min="798" max="798" width="4.28515625" bestFit="1" customWidth="1"/>
    <col min="799" max="799" width="4.42578125" bestFit="1" customWidth="1"/>
    <col min="800" max="800" width="5" bestFit="1" customWidth="1"/>
    <col min="801" max="802" width="4.42578125" bestFit="1" customWidth="1"/>
    <col min="803" max="803" width="4.5703125" bestFit="1" customWidth="1"/>
    <col min="804" max="804" width="3.42578125" customWidth="1"/>
    <col min="805" max="805" width="2.85546875" customWidth="1"/>
    <col min="806" max="1009" width="9.140625" customWidth="1"/>
    <col min="1025" max="1025" width="5.42578125" customWidth="1"/>
    <col min="1026" max="1026" width="20.7109375" customWidth="1"/>
    <col min="1027" max="1027" width="11.5703125" customWidth="1"/>
    <col min="1028" max="1028" width="6.5703125" customWidth="1"/>
    <col min="1029" max="1029" width="6.140625" bestFit="1" customWidth="1"/>
    <col min="1030" max="1030" width="4.42578125" bestFit="1" customWidth="1"/>
    <col min="1031" max="1031" width="4.5703125" bestFit="1" customWidth="1"/>
    <col min="1032" max="1032" width="3.85546875" bestFit="1" customWidth="1"/>
    <col min="1033" max="1033" width="4.28515625" bestFit="1" customWidth="1"/>
    <col min="1034" max="1034" width="4.42578125" bestFit="1" customWidth="1"/>
    <col min="1035" max="1035" width="5" bestFit="1" customWidth="1"/>
    <col min="1036" max="1037" width="4.42578125" bestFit="1" customWidth="1"/>
    <col min="1038" max="1038" width="4.5703125" bestFit="1" customWidth="1"/>
    <col min="1039" max="1039" width="3.85546875" bestFit="1" customWidth="1"/>
    <col min="1040" max="1040" width="4.28515625" bestFit="1" customWidth="1"/>
    <col min="1041" max="1041" width="4.42578125" bestFit="1" customWidth="1"/>
    <col min="1042" max="1042" width="5" bestFit="1" customWidth="1"/>
    <col min="1043" max="1044" width="4.42578125" bestFit="1" customWidth="1"/>
    <col min="1045" max="1045" width="4.5703125" bestFit="1" customWidth="1"/>
    <col min="1046" max="1046" width="3.85546875" bestFit="1" customWidth="1"/>
    <col min="1047" max="1047" width="4.28515625" bestFit="1" customWidth="1"/>
    <col min="1048" max="1048" width="4.42578125" bestFit="1" customWidth="1"/>
    <col min="1049" max="1049" width="5" bestFit="1" customWidth="1"/>
    <col min="1050" max="1051" width="4.42578125" bestFit="1" customWidth="1"/>
    <col min="1052" max="1052" width="4.5703125" bestFit="1" customWidth="1"/>
    <col min="1053" max="1053" width="3.85546875" bestFit="1" customWidth="1"/>
    <col min="1054" max="1054" width="4.28515625" bestFit="1" customWidth="1"/>
    <col min="1055" max="1055" width="4.42578125" bestFit="1" customWidth="1"/>
    <col min="1056" max="1056" width="5" bestFit="1" customWidth="1"/>
    <col min="1057" max="1058" width="4.42578125" bestFit="1" customWidth="1"/>
    <col min="1059" max="1059" width="4.5703125" bestFit="1" customWidth="1"/>
    <col min="1060" max="1060" width="3.42578125" customWidth="1"/>
    <col min="1061" max="1061" width="2.85546875" customWidth="1"/>
    <col min="1062" max="1265" width="9.140625" customWidth="1"/>
    <col min="1281" max="1281" width="5.42578125" customWidth="1"/>
    <col min="1282" max="1282" width="20.7109375" customWidth="1"/>
    <col min="1283" max="1283" width="11.5703125" customWidth="1"/>
    <col min="1284" max="1284" width="6.5703125" customWidth="1"/>
    <col min="1285" max="1285" width="6.140625" bestFit="1" customWidth="1"/>
    <col min="1286" max="1286" width="4.42578125" bestFit="1" customWidth="1"/>
    <col min="1287" max="1287" width="4.5703125" bestFit="1" customWidth="1"/>
    <col min="1288" max="1288" width="3.85546875" bestFit="1" customWidth="1"/>
    <col min="1289" max="1289" width="4.28515625" bestFit="1" customWidth="1"/>
    <col min="1290" max="1290" width="4.42578125" bestFit="1" customWidth="1"/>
    <col min="1291" max="1291" width="5" bestFit="1" customWidth="1"/>
    <col min="1292" max="1293" width="4.42578125" bestFit="1" customWidth="1"/>
    <col min="1294" max="1294" width="4.5703125" bestFit="1" customWidth="1"/>
    <col min="1295" max="1295" width="3.85546875" bestFit="1" customWidth="1"/>
    <col min="1296" max="1296" width="4.28515625" bestFit="1" customWidth="1"/>
    <col min="1297" max="1297" width="4.42578125" bestFit="1" customWidth="1"/>
    <col min="1298" max="1298" width="5" bestFit="1" customWidth="1"/>
    <col min="1299" max="1300" width="4.42578125" bestFit="1" customWidth="1"/>
    <col min="1301" max="1301" width="4.5703125" bestFit="1" customWidth="1"/>
    <col min="1302" max="1302" width="3.85546875" bestFit="1" customWidth="1"/>
    <col min="1303" max="1303" width="4.28515625" bestFit="1" customWidth="1"/>
    <col min="1304" max="1304" width="4.42578125" bestFit="1" customWidth="1"/>
    <col min="1305" max="1305" width="5" bestFit="1" customWidth="1"/>
    <col min="1306" max="1307" width="4.42578125" bestFit="1" customWidth="1"/>
    <col min="1308" max="1308" width="4.5703125" bestFit="1" customWidth="1"/>
    <col min="1309" max="1309" width="3.85546875" bestFit="1" customWidth="1"/>
    <col min="1310" max="1310" width="4.28515625" bestFit="1" customWidth="1"/>
    <col min="1311" max="1311" width="4.42578125" bestFit="1" customWidth="1"/>
    <col min="1312" max="1312" width="5" bestFit="1" customWidth="1"/>
    <col min="1313" max="1314" width="4.42578125" bestFit="1" customWidth="1"/>
    <col min="1315" max="1315" width="4.5703125" bestFit="1" customWidth="1"/>
    <col min="1316" max="1316" width="3.42578125" customWidth="1"/>
    <col min="1317" max="1317" width="2.85546875" customWidth="1"/>
    <col min="1318" max="1521" width="9.140625" customWidth="1"/>
    <col min="1537" max="1537" width="5.42578125" customWidth="1"/>
    <col min="1538" max="1538" width="20.7109375" customWidth="1"/>
    <col min="1539" max="1539" width="11.5703125" customWidth="1"/>
    <col min="1540" max="1540" width="6.5703125" customWidth="1"/>
    <col min="1541" max="1541" width="6.140625" bestFit="1" customWidth="1"/>
    <col min="1542" max="1542" width="4.42578125" bestFit="1" customWidth="1"/>
    <col min="1543" max="1543" width="4.5703125" bestFit="1" customWidth="1"/>
    <col min="1544" max="1544" width="3.85546875" bestFit="1" customWidth="1"/>
    <col min="1545" max="1545" width="4.28515625" bestFit="1" customWidth="1"/>
    <col min="1546" max="1546" width="4.42578125" bestFit="1" customWidth="1"/>
    <col min="1547" max="1547" width="5" bestFit="1" customWidth="1"/>
    <col min="1548" max="1549" width="4.42578125" bestFit="1" customWidth="1"/>
    <col min="1550" max="1550" width="4.5703125" bestFit="1" customWidth="1"/>
    <col min="1551" max="1551" width="3.85546875" bestFit="1" customWidth="1"/>
    <col min="1552" max="1552" width="4.28515625" bestFit="1" customWidth="1"/>
    <col min="1553" max="1553" width="4.42578125" bestFit="1" customWidth="1"/>
    <col min="1554" max="1554" width="5" bestFit="1" customWidth="1"/>
    <col min="1555" max="1556" width="4.42578125" bestFit="1" customWidth="1"/>
    <col min="1557" max="1557" width="4.5703125" bestFit="1" customWidth="1"/>
    <col min="1558" max="1558" width="3.85546875" bestFit="1" customWidth="1"/>
    <col min="1559" max="1559" width="4.28515625" bestFit="1" customWidth="1"/>
    <col min="1560" max="1560" width="4.42578125" bestFit="1" customWidth="1"/>
    <col min="1561" max="1561" width="5" bestFit="1" customWidth="1"/>
    <col min="1562" max="1563" width="4.42578125" bestFit="1" customWidth="1"/>
    <col min="1564" max="1564" width="4.5703125" bestFit="1" customWidth="1"/>
    <col min="1565" max="1565" width="3.85546875" bestFit="1" customWidth="1"/>
    <col min="1566" max="1566" width="4.28515625" bestFit="1" customWidth="1"/>
    <col min="1567" max="1567" width="4.42578125" bestFit="1" customWidth="1"/>
    <col min="1568" max="1568" width="5" bestFit="1" customWidth="1"/>
    <col min="1569" max="1570" width="4.42578125" bestFit="1" customWidth="1"/>
    <col min="1571" max="1571" width="4.5703125" bestFit="1" customWidth="1"/>
    <col min="1572" max="1572" width="3.42578125" customWidth="1"/>
    <col min="1573" max="1573" width="2.85546875" customWidth="1"/>
    <col min="1574" max="1777" width="9.140625" customWidth="1"/>
    <col min="1793" max="1793" width="5.42578125" customWidth="1"/>
    <col min="1794" max="1794" width="20.7109375" customWidth="1"/>
    <col min="1795" max="1795" width="11.5703125" customWidth="1"/>
    <col min="1796" max="1796" width="6.5703125" customWidth="1"/>
    <col min="1797" max="1797" width="6.140625" bestFit="1" customWidth="1"/>
    <col min="1798" max="1798" width="4.42578125" bestFit="1" customWidth="1"/>
    <col min="1799" max="1799" width="4.5703125" bestFit="1" customWidth="1"/>
    <col min="1800" max="1800" width="3.85546875" bestFit="1" customWidth="1"/>
    <col min="1801" max="1801" width="4.28515625" bestFit="1" customWidth="1"/>
    <col min="1802" max="1802" width="4.42578125" bestFit="1" customWidth="1"/>
    <col min="1803" max="1803" width="5" bestFit="1" customWidth="1"/>
    <col min="1804" max="1805" width="4.42578125" bestFit="1" customWidth="1"/>
    <col min="1806" max="1806" width="4.5703125" bestFit="1" customWidth="1"/>
    <col min="1807" max="1807" width="3.85546875" bestFit="1" customWidth="1"/>
    <col min="1808" max="1808" width="4.28515625" bestFit="1" customWidth="1"/>
    <col min="1809" max="1809" width="4.42578125" bestFit="1" customWidth="1"/>
    <col min="1810" max="1810" width="5" bestFit="1" customWidth="1"/>
    <col min="1811" max="1812" width="4.42578125" bestFit="1" customWidth="1"/>
    <col min="1813" max="1813" width="4.5703125" bestFit="1" customWidth="1"/>
    <col min="1814" max="1814" width="3.85546875" bestFit="1" customWidth="1"/>
    <col min="1815" max="1815" width="4.28515625" bestFit="1" customWidth="1"/>
    <col min="1816" max="1816" width="4.42578125" bestFit="1" customWidth="1"/>
    <col min="1817" max="1817" width="5" bestFit="1" customWidth="1"/>
    <col min="1818" max="1819" width="4.42578125" bestFit="1" customWidth="1"/>
    <col min="1820" max="1820" width="4.5703125" bestFit="1" customWidth="1"/>
    <col min="1821" max="1821" width="3.85546875" bestFit="1" customWidth="1"/>
    <col min="1822" max="1822" width="4.28515625" bestFit="1" customWidth="1"/>
    <col min="1823" max="1823" width="4.42578125" bestFit="1" customWidth="1"/>
    <col min="1824" max="1824" width="5" bestFit="1" customWidth="1"/>
    <col min="1825" max="1826" width="4.42578125" bestFit="1" customWidth="1"/>
    <col min="1827" max="1827" width="4.5703125" bestFit="1" customWidth="1"/>
    <col min="1828" max="1828" width="3.42578125" customWidth="1"/>
    <col min="1829" max="1829" width="2.85546875" customWidth="1"/>
    <col min="1830" max="2033" width="9.140625" customWidth="1"/>
    <col min="2049" max="2049" width="5.42578125" customWidth="1"/>
    <col min="2050" max="2050" width="20.7109375" customWidth="1"/>
    <col min="2051" max="2051" width="11.5703125" customWidth="1"/>
    <col min="2052" max="2052" width="6.5703125" customWidth="1"/>
    <col min="2053" max="2053" width="6.140625" bestFit="1" customWidth="1"/>
    <col min="2054" max="2054" width="4.42578125" bestFit="1" customWidth="1"/>
    <col min="2055" max="2055" width="4.5703125" bestFit="1" customWidth="1"/>
    <col min="2056" max="2056" width="3.85546875" bestFit="1" customWidth="1"/>
    <col min="2057" max="2057" width="4.28515625" bestFit="1" customWidth="1"/>
    <col min="2058" max="2058" width="4.42578125" bestFit="1" customWidth="1"/>
    <col min="2059" max="2059" width="5" bestFit="1" customWidth="1"/>
    <col min="2060" max="2061" width="4.42578125" bestFit="1" customWidth="1"/>
    <col min="2062" max="2062" width="4.5703125" bestFit="1" customWidth="1"/>
    <col min="2063" max="2063" width="3.85546875" bestFit="1" customWidth="1"/>
    <col min="2064" max="2064" width="4.28515625" bestFit="1" customWidth="1"/>
    <col min="2065" max="2065" width="4.42578125" bestFit="1" customWidth="1"/>
    <col min="2066" max="2066" width="5" bestFit="1" customWidth="1"/>
    <col min="2067" max="2068" width="4.42578125" bestFit="1" customWidth="1"/>
    <col min="2069" max="2069" width="4.5703125" bestFit="1" customWidth="1"/>
    <col min="2070" max="2070" width="3.85546875" bestFit="1" customWidth="1"/>
    <col min="2071" max="2071" width="4.28515625" bestFit="1" customWidth="1"/>
    <col min="2072" max="2072" width="4.42578125" bestFit="1" customWidth="1"/>
    <col min="2073" max="2073" width="5" bestFit="1" customWidth="1"/>
    <col min="2074" max="2075" width="4.42578125" bestFit="1" customWidth="1"/>
    <col min="2076" max="2076" width="4.5703125" bestFit="1" customWidth="1"/>
    <col min="2077" max="2077" width="3.85546875" bestFit="1" customWidth="1"/>
    <col min="2078" max="2078" width="4.28515625" bestFit="1" customWidth="1"/>
    <col min="2079" max="2079" width="4.42578125" bestFit="1" customWidth="1"/>
    <col min="2080" max="2080" width="5" bestFit="1" customWidth="1"/>
    <col min="2081" max="2082" width="4.42578125" bestFit="1" customWidth="1"/>
    <col min="2083" max="2083" width="4.5703125" bestFit="1" customWidth="1"/>
    <col min="2084" max="2084" width="3.42578125" customWidth="1"/>
    <col min="2085" max="2085" width="2.85546875" customWidth="1"/>
    <col min="2086" max="2289" width="9.140625" customWidth="1"/>
    <col min="2305" max="2305" width="5.42578125" customWidth="1"/>
    <col min="2306" max="2306" width="20.7109375" customWidth="1"/>
    <col min="2307" max="2307" width="11.5703125" customWidth="1"/>
    <col min="2308" max="2308" width="6.5703125" customWidth="1"/>
    <col min="2309" max="2309" width="6.140625" bestFit="1" customWidth="1"/>
    <col min="2310" max="2310" width="4.42578125" bestFit="1" customWidth="1"/>
    <col min="2311" max="2311" width="4.5703125" bestFit="1" customWidth="1"/>
    <col min="2312" max="2312" width="3.85546875" bestFit="1" customWidth="1"/>
    <col min="2313" max="2313" width="4.28515625" bestFit="1" customWidth="1"/>
    <col min="2314" max="2314" width="4.42578125" bestFit="1" customWidth="1"/>
    <col min="2315" max="2315" width="5" bestFit="1" customWidth="1"/>
    <col min="2316" max="2317" width="4.42578125" bestFit="1" customWidth="1"/>
    <col min="2318" max="2318" width="4.5703125" bestFit="1" customWidth="1"/>
    <col min="2319" max="2319" width="3.85546875" bestFit="1" customWidth="1"/>
    <col min="2320" max="2320" width="4.28515625" bestFit="1" customWidth="1"/>
    <col min="2321" max="2321" width="4.42578125" bestFit="1" customWidth="1"/>
    <col min="2322" max="2322" width="5" bestFit="1" customWidth="1"/>
    <col min="2323" max="2324" width="4.42578125" bestFit="1" customWidth="1"/>
    <col min="2325" max="2325" width="4.5703125" bestFit="1" customWidth="1"/>
    <col min="2326" max="2326" width="3.85546875" bestFit="1" customWidth="1"/>
    <col min="2327" max="2327" width="4.28515625" bestFit="1" customWidth="1"/>
    <col min="2328" max="2328" width="4.42578125" bestFit="1" customWidth="1"/>
    <col min="2329" max="2329" width="5" bestFit="1" customWidth="1"/>
    <col min="2330" max="2331" width="4.42578125" bestFit="1" customWidth="1"/>
    <col min="2332" max="2332" width="4.5703125" bestFit="1" customWidth="1"/>
    <col min="2333" max="2333" width="3.85546875" bestFit="1" customWidth="1"/>
    <col min="2334" max="2334" width="4.28515625" bestFit="1" customWidth="1"/>
    <col min="2335" max="2335" width="4.42578125" bestFit="1" customWidth="1"/>
    <col min="2336" max="2336" width="5" bestFit="1" customWidth="1"/>
    <col min="2337" max="2338" width="4.42578125" bestFit="1" customWidth="1"/>
    <col min="2339" max="2339" width="4.5703125" bestFit="1" customWidth="1"/>
    <col min="2340" max="2340" width="3.42578125" customWidth="1"/>
    <col min="2341" max="2341" width="2.85546875" customWidth="1"/>
    <col min="2342" max="2545" width="9.140625" customWidth="1"/>
    <col min="2561" max="2561" width="5.42578125" customWidth="1"/>
    <col min="2562" max="2562" width="20.7109375" customWidth="1"/>
    <col min="2563" max="2563" width="11.5703125" customWidth="1"/>
    <col min="2564" max="2564" width="6.5703125" customWidth="1"/>
    <col min="2565" max="2565" width="6.140625" bestFit="1" customWidth="1"/>
    <col min="2566" max="2566" width="4.42578125" bestFit="1" customWidth="1"/>
    <col min="2567" max="2567" width="4.5703125" bestFit="1" customWidth="1"/>
    <col min="2568" max="2568" width="3.85546875" bestFit="1" customWidth="1"/>
    <col min="2569" max="2569" width="4.28515625" bestFit="1" customWidth="1"/>
    <col min="2570" max="2570" width="4.42578125" bestFit="1" customWidth="1"/>
    <col min="2571" max="2571" width="5" bestFit="1" customWidth="1"/>
    <col min="2572" max="2573" width="4.42578125" bestFit="1" customWidth="1"/>
    <col min="2574" max="2574" width="4.5703125" bestFit="1" customWidth="1"/>
    <col min="2575" max="2575" width="3.85546875" bestFit="1" customWidth="1"/>
    <col min="2576" max="2576" width="4.28515625" bestFit="1" customWidth="1"/>
    <col min="2577" max="2577" width="4.42578125" bestFit="1" customWidth="1"/>
    <col min="2578" max="2578" width="5" bestFit="1" customWidth="1"/>
    <col min="2579" max="2580" width="4.42578125" bestFit="1" customWidth="1"/>
    <col min="2581" max="2581" width="4.5703125" bestFit="1" customWidth="1"/>
    <col min="2582" max="2582" width="3.85546875" bestFit="1" customWidth="1"/>
    <col min="2583" max="2583" width="4.28515625" bestFit="1" customWidth="1"/>
    <col min="2584" max="2584" width="4.42578125" bestFit="1" customWidth="1"/>
    <col min="2585" max="2585" width="5" bestFit="1" customWidth="1"/>
    <col min="2586" max="2587" width="4.42578125" bestFit="1" customWidth="1"/>
    <col min="2588" max="2588" width="4.5703125" bestFit="1" customWidth="1"/>
    <col min="2589" max="2589" width="3.85546875" bestFit="1" customWidth="1"/>
    <col min="2590" max="2590" width="4.28515625" bestFit="1" customWidth="1"/>
    <col min="2591" max="2591" width="4.42578125" bestFit="1" customWidth="1"/>
    <col min="2592" max="2592" width="5" bestFit="1" customWidth="1"/>
    <col min="2593" max="2594" width="4.42578125" bestFit="1" customWidth="1"/>
    <col min="2595" max="2595" width="4.5703125" bestFit="1" customWidth="1"/>
    <col min="2596" max="2596" width="3.42578125" customWidth="1"/>
    <col min="2597" max="2597" width="2.85546875" customWidth="1"/>
    <col min="2598" max="2801" width="9.140625" customWidth="1"/>
    <col min="2817" max="2817" width="5.42578125" customWidth="1"/>
    <col min="2818" max="2818" width="20.7109375" customWidth="1"/>
    <col min="2819" max="2819" width="11.5703125" customWidth="1"/>
    <col min="2820" max="2820" width="6.5703125" customWidth="1"/>
    <col min="2821" max="2821" width="6.140625" bestFit="1" customWidth="1"/>
    <col min="2822" max="2822" width="4.42578125" bestFit="1" customWidth="1"/>
    <col min="2823" max="2823" width="4.5703125" bestFit="1" customWidth="1"/>
    <col min="2824" max="2824" width="3.85546875" bestFit="1" customWidth="1"/>
    <col min="2825" max="2825" width="4.28515625" bestFit="1" customWidth="1"/>
    <col min="2826" max="2826" width="4.42578125" bestFit="1" customWidth="1"/>
    <col min="2827" max="2827" width="5" bestFit="1" customWidth="1"/>
    <col min="2828" max="2829" width="4.42578125" bestFit="1" customWidth="1"/>
    <col min="2830" max="2830" width="4.5703125" bestFit="1" customWidth="1"/>
    <col min="2831" max="2831" width="3.85546875" bestFit="1" customWidth="1"/>
    <col min="2832" max="2832" width="4.28515625" bestFit="1" customWidth="1"/>
    <col min="2833" max="2833" width="4.42578125" bestFit="1" customWidth="1"/>
    <col min="2834" max="2834" width="5" bestFit="1" customWidth="1"/>
    <col min="2835" max="2836" width="4.42578125" bestFit="1" customWidth="1"/>
    <col min="2837" max="2837" width="4.5703125" bestFit="1" customWidth="1"/>
    <col min="2838" max="2838" width="3.85546875" bestFit="1" customWidth="1"/>
    <col min="2839" max="2839" width="4.28515625" bestFit="1" customWidth="1"/>
    <col min="2840" max="2840" width="4.42578125" bestFit="1" customWidth="1"/>
    <col min="2841" max="2841" width="5" bestFit="1" customWidth="1"/>
    <col min="2842" max="2843" width="4.42578125" bestFit="1" customWidth="1"/>
    <col min="2844" max="2844" width="4.5703125" bestFit="1" customWidth="1"/>
    <col min="2845" max="2845" width="3.85546875" bestFit="1" customWidth="1"/>
    <col min="2846" max="2846" width="4.28515625" bestFit="1" customWidth="1"/>
    <col min="2847" max="2847" width="4.42578125" bestFit="1" customWidth="1"/>
    <col min="2848" max="2848" width="5" bestFit="1" customWidth="1"/>
    <col min="2849" max="2850" width="4.42578125" bestFit="1" customWidth="1"/>
    <col min="2851" max="2851" width="4.5703125" bestFit="1" customWidth="1"/>
    <col min="2852" max="2852" width="3.42578125" customWidth="1"/>
    <col min="2853" max="2853" width="2.85546875" customWidth="1"/>
    <col min="2854" max="3057" width="9.140625" customWidth="1"/>
    <col min="3073" max="3073" width="5.42578125" customWidth="1"/>
    <col min="3074" max="3074" width="20.7109375" customWidth="1"/>
    <col min="3075" max="3075" width="11.5703125" customWidth="1"/>
    <col min="3076" max="3076" width="6.5703125" customWidth="1"/>
    <col min="3077" max="3077" width="6.140625" bestFit="1" customWidth="1"/>
    <col min="3078" max="3078" width="4.42578125" bestFit="1" customWidth="1"/>
    <col min="3079" max="3079" width="4.5703125" bestFit="1" customWidth="1"/>
    <col min="3080" max="3080" width="3.85546875" bestFit="1" customWidth="1"/>
    <col min="3081" max="3081" width="4.28515625" bestFit="1" customWidth="1"/>
    <col min="3082" max="3082" width="4.42578125" bestFit="1" customWidth="1"/>
    <col min="3083" max="3083" width="5" bestFit="1" customWidth="1"/>
    <col min="3084" max="3085" width="4.42578125" bestFit="1" customWidth="1"/>
    <col min="3086" max="3086" width="4.5703125" bestFit="1" customWidth="1"/>
    <col min="3087" max="3087" width="3.85546875" bestFit="1" customWidth="1"/>
    <col min="3088" max="3088" width="4.28515625" bestFit="1" customWidth="1"/>
    <col min="3089" max="3089" width="4.42578125" bestFit="1" customWidth="1"/>
    <col min="3090" max="3090" width="5" bestFit="1" customWidth="1"/>
    <col min="3091" max="3092" width="4.42578125" bestFit="1" customWidth="1"/>
    <col min="3093" max="3093" width="4.5703125" bestFit="1" customWidth="1"/>
    <col min="3094" max="3094" width="3.85546875" bestFit="1" customWidth="1"/>
    <col min="3095" max="3095" width="4.28515625" bestFit="1" customWidth="1"/>
    <col min="3096" max="3096" width="4.42578125" bestFit="1" customWidth="1"/>
    <col min="3097" max="3097" width="5" bestFit="1" customWidth="1"/>
    <col min="3098" max="3099" width="4.42578125" bestFit="1" customWidth="1"/>
    <col min="3100" max="3100" width="4.5703125" bestFit="1" customWidth="1"/>
    <col min="3101" max="3101" width="3.85546875" bestFit="1" customWidth="1"/>
    <col min="3102" max="3102" width="4.28515625" bestFit="1" customWidth="1"/>
    <col min="3103" max="3103" width="4.42578125" bestFit="1" customWidth="1"/>
    <col min="3104" max="3104" width="5" bestFit="1" customWidth="1"/>
    <col min="3105" max="3106" width="4.42578125" bestFit="1" customWidth="1"/>
    <col min="3107" max="3107" width="4.5703125" bestFit="1" customWidth="1"/>
    <col min="3108" max="3108" width="3.42578125" customWidth="1"/>
    <col min="3109" max="3109" width="2.85546875" customWidth="1"/>
    <col min="3110" max="3313" width="9.140625" customWidth="1"/>
    <col min="3329" max="3329" width="5.42578125" customWidth="1"/>
    <col min="3330" max="3330" width="20.7109375" customWidth="1"/>
    <col min="3331" max="3331" width="11.5703125" customWidth="1"/>
    <col min="3332" max="3332" width="6.5703125" customWidth="1"/>
    <col min="3333" max="3333" width="6.140625" bestFit="1" customWidth="1"/>
    <col min="3334" max="3334" width="4.42578125" bestFit="1" customWidth="1"/>
    <col min="3335" max="3335" width="4.5703125" bestFit="1" customWidth="1"/>
    <col min="3336" max="3336" width="3.85546875" bestFit="1" customWidth="1"/>
    <col min="3337" max="3337" width="4.28515625" bestFit="1" customWidth="1"/>
    <col min="3338" max="3338" width="4.42578125" bestFit="1" customWidth="1"/>
    <col min="3339" max="3339" width="5" bestFit="1" customWidth="1"/>
    <col min="3340" max="3341" width="4.42578125" bestFit="1" customWidth="1"/>
    <col min="3342" max="3342" width="4.5703125" bestFit="1" customWidth="1"/>
    <col min="3343" max="3343" width="3.85546875" bestFit="1" customWidth="1"/>
    <col min="3344" max="3344" width="4.28515625" bestFit="1" customWidth="1"/>
    <col min="3345" max="3345" width="4.42578125" bestFit="1" customWidth="1"/>
    <col min="3346" max="3346" width="5" bestFit="1" customWidth="1"/>
    <col min="3347" max="3348" width="4.42578125" bestFit="1" customWidth="1"/>
    <col min="3349" max="3349" width="4.5703125" bestFit="1" customWidth="1"/>
    <col min="3350" max="3350" width="3.85546875" bestFit="1" customWidth="1"/>
    <col min="3351" max="3351" width="4.28515625" bestFit="1" customWidth="1"/>
    <col min="3352" max="3352" width="4.42578125" bestFit="1" customWidth="1"/>
    <col min="3353" max="3353" width="5" bestFit="1" customWidth="1"/>
    <col min="3354" max="3355" width="4.42578125" bestFit="1" customWidth="1"/>
    <col min="3356" max="3356" width="4.5703125" bestFit="1" customWidth="1"/>
    <col min="3357" max="3357" width="3.85546875" bestFit="1" customWidth="1"/>
    <col min="3358" max="3358" width="4.28515625" bestFit="1" customWidth="1"/>
    <col min="3359" max="3359" width="4.42578125" bestFit="1" customWidth="1"/>
    <col min="3360" max="3360" width="5" bestFit="1" customWidth="1"/>
    <col min="3361" max="3362" width="4.42578125" bestFit="1" customWidth="1"/>
    <col min="3363" max="3363" width="4.5703125" bestFit="1" customWidth="1"/>
    <col min="3364" max="3364" width="3.42578125" customWidth="1"/>
    <col min="3365" max="3365" width="2.85546875" customWidth="1"/>
    <col min="3366" max="3569" width="9.140625" customWidth="1"/>
    <col min="3585" max="3585" width="5.42578125" customWidth="1"/>
    <col min="3586" max="3586" width="20.7109375" customWidth="1"/>
    <col min="3587" max="3587" width="11.5703125" customWidth="1"/>
    <col min="3588" max="3588" width="6.5703125" customWidth="1"/>
    <col min="3589" max="3589" width="6.140625" bestFit="1" customWidth="1"/>
    <col min="3590" max="3590" width="4.42578125" bestFit="1" customWidth="1"/>
    <col min="3591" max="3591" width="4.5703125" bestFit="1" customWidth="1"/>
    <col min="3592" max="3592" width="3.85546875" bestFit="1" customWidth="1"/>
    <col min="3593" max="3593" width="4.28515625" bestFit="1" customWidth="1"/>
    <col min="3594" max="3594" width="4.42578125" bestFit="1" customWidth="1"/>
    <col min="3595" max="3595" width="5" bestFit="1" customWidth="1"/>
    <col min="3596" max="3597" width="4.42578125" bestFit="1" customWidth="1"/>
    <col min="3598" max="3598" width="4.5703125" bestFit="1" customWidth="1"/>
    <col min="3599" max="3599" width="3.85546875" bestFit="1" customWidth="1"/>
    <col min="3600" max="3600" width="4.28515625" bestFit="1" customWidth="1"/>
    <col min="3601" max="3601" width="4.42578125" bestFit="1" customWidth="1"/>
    <col min="3602" max="3602" width="5" bestFit="1" customWidth="1"/>
    <col min="3603" max="3604" width="4.42578125" bestFit="1" customWidth="1"/>
    <col min="3605" max="3605" width="4.5703125" bestFit="1" customWidth="1"/>
    <col min="3606" max="3606" width="3.85546875" bestFit="1" customWidth="1"/>
    <col min="3607" max="3607" width="4.28515625" bestFit="1" customWidth="1"/>
    <col min="3608" max="3608" width="4.42578125" bestFit="1" customWidth="1"/>
    <col min="3609" max="3609" width="5" bestFit="1" customWidth="1"/>
    <col min="3610" max="3611" width="4.42578125" bestFit="1" customWidth="1"/>
    <col min="3612" max="3612" width="4.5703125" bestFit="1" customWidth="1"/>
    <col min="3613" max="3613" width="3.85546875" bestFit="1" customWidth="1"/>
    <col min="3614" max="3614" width="4.28515625" bestFit="1" customWidth="1"/>
    <col min="3615" max="3615" width="4.42578125" bestFit="1" customWidth="1"/>
    <col min="3616" max="3616" width="5" bestFit="1" customWidth="1"/>
    <col min="3617" max="3618" width="4.42578125" bestFit="1" customWidth="1"/>
    <col min="3619" max="3619" width="4.5703125" bestFit="1" customWidth="1"/>
    <col min="3620" max="3620" width="3.42578125" customWidth="1"/>
    <col min="3621" max="3621" width="2.85546875" customWidth="1"/>
    <col min="3622" max="3825" width="9.140625" customWidth="1"/>
    <col min="3841" max="3841" width="5.42578125" customWidth="1"/>
    <col min="3842" max="3842" width="20.7109375" customWidth="1"/>
    <col min="3843" max="3843" width="11.5703125" customWidth="1"/>
    <col min="3844" max="3844" width="6.5703125" customWidth="1"/>
    <col min="3845" max="3845" width="6.140625" bestFit="1" customWidth="1"/>
    <col min="3846" max="3846" width="4.42578125" bestFit="1" customWidth="1"/>
    <col min="3847" max="3847" width="4.5703125" bestFit="1" customWidth="1"/>
    <col min="3848" max="3848" width="3.85546875" bestFit="1" customWidth="1"/>
    <col min="3849" max="3849" width="4.28515625" bestFit="1" customWidth="1"/>
    <col min="3850" max="3850" width="4.42578125" bestFit="1" customWidth="1"/>
    <col min="3851" max="3851" width="5" bestFit="1" customWidth="1"/>
    <col min="3852" max="3853" width="4.42578125" bestFit="1" customWidth="1"/>
    <col min="3854" max="3854" width="4.5703125" bestFit="1" customWidth="1"/>
    <col min="3855" max="3855" width="3.85546875" bestFit="1" customWidth="1"/>
    <col min="3856" max="3856" width="4.28515625" bestFit="1" customWidth="1"/>
    <col min="3857" max="3857" width="4.42578125" bestFit="1" customWidth="1"/>
    <col min="3858" max="3858" width="5" bestFit="1" customWidth="1"/>
    <col min="3859" max="3860" width="4.42578125" bestFit="1" customWidth="1"/>
    <col min="3861" max="3861" width="4.5703125" bestFit="1" customWidth="1"/>
    <col min="3862" max="3862" width="3.85546875" bestFit="1" customWidth="1"/>
    <col min="3863" max="3863" width="4.28515625" bestFit="1" customWidth="1"/>
    <col min="3864" max="3864" width="4.42578125" bestFit="1" customWidth="1"/>
    <col min="3865" max="3865" width="5" bestFit="1" customWidth="1"/>
    <col min="3866" max="3867" width="4.42578125" bestFit="1" customWidth="1"/>
    <col min="3868" max="3868" width="4.5703125" bestFit="1" customWidth="1"/>
    <col min="3869" max="3869" width="3.85546875" bestFit="1" customWidth="1"/>
    <col min="3870" max="3870" width="4.28515625" bestFit="1" customWidth="1"/>
    <col min="3871" max="3871" width="4.42578125" bestFit="1" customWidth="1"/>
    <col min="3872" max="3872" width="5" bestFit="1" customWidth="1"/>
    <col min="3873" max="3874" width="4.42578125" bestFit="1" customWidth="1"/>
    <col min="3875" max="3875" width="4.5703125" bestFit="1" customWidth="1"/>
    <col min="3876" max="3876" width="3.42578125" customWidth="1"/>
    <col min="3877" max="3877" width="2.85546875" customWidth="1"/>
    <col min="3878" max="4081" width="9.140625" customWidth="1"/>
    <col min="4097" max="4097" width="5.42578125" customWidth="1"/>
    <col min="4098" max="4098" width="20.7109375" customWidth="1"/>
    <col min="4099" max="4099" width="11.5703125" customWidth="1"/>
    <col min="4100" max="4100" width="6.5703125" customWidth="1"/>
    <col min="4101" max="4101" width="6.140625" bestFit="1" customWidth="1"/>
    <col min="4102" max="4102" width="4.42578125" bestFit="1" customWidth="1"/>
    <col min="4103" max="4103" width="4.5703125" bestFit="1" customWidth="1"/>
    <col min="4104" max="4104" width="3.85546875" bestFit="1" customWidth="1"/>
    <col min="4105" max="4105" width="4.28515625" bestFit="1" customWidth="1"/>
    <col min="4106" max="4106" width="4.42578125" bestFit="1" customWidth="1"/>
    <col min="4107" max="4107" width="5" bestFit="1" customWidth="1"/>
    <col min="4108" max="4109" width="4.42578125" bestFit="1" customWidth="1"/>
    <col min="4110" max="4110" width="4.5703125" bestFit="1" customWidth="1"/>
    <col min="4111" max="4111" width="3.85546875" bestFit="1" customWidth="1"/>
    <col min="4112" max="4112" width="4.28515625" bestFit="1" customWidth="1"/>
    <col min="4113" max="4113" width="4.42578125" bestFit="1" customWidth="1"/>
    <col min="4114" max="4114" width="5" bestFit="1" customWidth="1"/>
    <col min="4115" max="4116" width="4.42578125" bestFit="1" customWidth="1"/>
    <col min="4117" max="4117" width="4.5703125" bestFit="1" customWidth="1"/>
    <col min="4118" max="4118" width="3.85546875" bestFit="1" customWidth="1"/>
    <col min="4119" max="4119" width="4.28515625" bestFit="1" customWidth="1"/>
    <col min="4120" max="4120" width="4.42578125" bestFit="1" customWidth="1"/>
    <col min="4121" max="4121" width="5" bestFit="1" customWidth="1"/>
    <col min="4122" max="4123" width="4.42578125" bestFit="1" customWidth="1"/>
    <col min="4124" max="4124" width="4.5703125" bestFit="1" customWidth="1"/>
    <col min="4125" max="4125" width="3.85546875" bestFit="1" customWidth="1"/>
    <col min="4126" max="4126" width="4.28515625" bestFit="1" customWidth="1"/>
    <col min="4127" max="4127" width="4.42578125" bestFit="1" customWidth="1"/>
    <col min="4128" max="4128" width="5" bestFit="1" customWidth="1"/>
    <col min="4129" max="4130" width="4.42578125" bestFit="1" customWidth="1"/>
    <col min="4131" max="4131" width="4.5703125" bestFit="1" customWidth="1"/>
    <col min="4132" max="4132" width="3.42578125" customWidth="1"/>
    <col min="4133" max="4133" width="2.85546875" customWidth="1"/>
    <col min="4134" max="4337" width="9.140625" customWidth="1"/>
    <col min="4353" max="4353" width="5.42578125" customWidth="1"/>
    <col min="4354" max="4354" width="20.7109375" customWidth="1"/>
    <col min="4355" max="4355" width="11.5703125" customWidth="1"/>
    <col min="4356" max="4356" width="6.5703125" customWidth="1"/>
    <col min="4357" max="4357" width="6.140625" bestFit="1" customWidth="1"/>
    <col min="4358" max="4358" width="4.42578125" bestFit="1" customWidth="1"/>
    <col min="4359" max="4359" width="4.5703125" bestFit="1" customWidth="1"/>
    <col min="4360" max="4360" width="3.85546875" bestFit="1" customWidth="1"/>
    <col min="4361" max="4361" width="4.28515625" bestFit="1" customWidth="1"/>
    <col min="4362" max="4362" width="4.42578125" bestFit="1" customWidth="1"/>
    <col min="4363" max="4363" width="5" bestFit="1" customWidth="1"/>
    <col min="4364" max="4365" width="4.42578125" bestFit="1" customWidth="1"/>
    <col min="4366" max="4366" width="4.5703125" bestFit="1" customWidth="1"/>
    <col min="4367" max="4367" width="3.85546875" bestFit="1" customWidth="1"/>
    <col min="4368" max="4368" width="4.28515625" bestFit="1" customWidth="1"/>
    <col min="4369" max="4369" width="4.42578125" bestFit="1" customWidth="1"/>
    <col min="4370" max="4370" width="5" bestFit="1" customWidth="1"/>
    <col min="4371" max="4372" width="4.42578125" bestFit="1" customWidth="1"/>
    <col min="4373" max="4373" width="4.5703125" bestFit="1" customWidth="1"/>
    <col min="4374" max="4374" width="3.85546875" bestFit="1" customWidth="1"/>
    <col min="4375" max="4375" width="4.28515625" bestFit="1" customWidth="1"/>
    <col min="4376" max="4376" width="4.42578125" bestFit="1" customWidth="1"/>
    <col min="4377" max="4377" width="5" bestFit="1" customWidth="1"/>
    <col min="4378" max="4379" width="4.42578125" bestFit="1" customWidth="1"/>
    <col min="4380" max="4380" width="4.5703125" bestFit="1" customWidth="1"/>
    <col min="4381" max="4381" width="3.85546875" bestFit="1" customWidth="1"/>
    <col min="4382" max="4382" width="4.28515625" bestFit="1" customWidth="1"/>
    <col min="4383" max="4383" width="4.42578125" bestFit="1" customWidth="1"/>
    <col min="4384" max="4384" width="5" bestFit="1" customWidth="1"/>
    <col min="4385" max="4386" width="4.42578125" bestFit="1" customWidth="1"/>
    <col min="4387" max="4387" width="4.5703125" bestFit="1" customWidth="1"/>
    <col min="4388" max="4388" width="3.42578125" customWidth="1"/>
    <col min="4389" max="4389" width="2.85546875" customWidth="1"/>
    <col min="4390" max="4593" width="9.140625" customWidth="1"/>
    <col min="4609" max="4609" width="5.42578125" customWidth="1"/>
    <col min="4610" max="4610" width="20.7109375" customWidth="1"/>
    <col min="4611" max="4611" width="11.5703125" customWidth="1"/>
    <col min="4612" max="4612" width="6.5703125" customWidth="1"/>
    <col min="4613" max="4613" width="6.140625" bestFit="1" customWidth="1"/>
    <col min="4614" max="4614" width="4.42578125" bestFit="1" customWidth="1"/>
    <col min="4615" max="4615" width="4.5703125" bestFit="1" customWidth="1"/>
    <col min="4616" max="4616" width="3.85546875" bestFit="1" customWidth="1"/>
    <col min="4617" max="4617" width="4.28515625" bestFit="1" customWidth="1"/>
    <col min="4618" max="4618" width="4.42578125" bestFit="1" customWidth="1"/>
    <col min="4619" max="4619" width="5" bestFit="1" customWidth="1"/>
    <col min="4620" max="4621" width="4.42578125" bestFit="1" customWidth="1"/>
    <col min="4622" max="4622" width="4.5703125" bestFit="1" customWidth="1"/>
    <col min="4623" max="4623" width="3.85546875" bestFit="1" customWidth="1"/>
    <col min="4624" max="4624" width="4.28515625" bestFit="1" customWidth="1"/>
    <col min="4625" max="4625" width="4.42578125" bestFit="1" customWidth="1"/>
    <col min="4626" max="4626" width="5" bestFit="1" customWidth="1"/>
    <col min="4627" max="4628" width="4.42578125" bestFit="1" customWidth="1"/>
    <col min="4629" max="4629" width="4.5703125" bestFit="1" customWidth="1"/>
    <col min="4630" max="4630" width="3.85546875" bestFit="1" customWidth="1"/>
    <col min="4631" max="4631" width="4.28515625" bestFit="1" customWidth="1"/>
    <col min="4632" max="4632" width="4.42578125" bestFit="1" customWidth="1"/>
    <col min="4633" max="4633" width="5" bestFit="1" customWidth="1"/>
    <col min="4634" max="4635" width="4.42578125" bestFit="1" customWidth="1"/>
    <col min="4636" max="4636" width="4.5703125" bestFit="1" customWidth="1"/>
    <col min="4637" max="4637" width="3.85546875" bestFit="1" customWidth="1"/>
    <col min="4638" max="4638" width="4.28515625" bestFit="1" customWidth="1"/>
    <col min="4639" max="4639" width="4.42578125" bestFit="1" customWidth="1"/>
    <col min="4640" max="4640" width="5" bestFit="1" customWidth="1"/>
    <col min="4641" max="4642" width="4.42578125" bestFit="1" customWidth="1"/>
    <col min="4643" max="4643" width="4.5703125" bestFit="1" customWidth="1"/>
    <col min="4644" max="4644" width="3.42578125" customWidth="1"/>
    <col min="4645" max="4645" width="2.85546875" customWidth="1"/>
    <col min="4646" max="4849" width="9.140625" customWidth="1"/>
    <col min="4865" max="4865" width="5.42578125" customWidth="1"/>
    <col min="4866" max="4866" width="20.7109375" customWidth="1"/>
    <col min="4867" max="4867" width="11.5703125" customWidth="1"/>
    <col min="4868" max="4868" width="6.5703125" customWidth="1"/>
    <col min="4869" max="4869" width="6.140625" bestFit="1" customWidth="1"/>
    <col min="4870" max="4870" width="4.42578125" bestFit="1" customWidth="1"/>
    <col min="4871" max="4871" width="4.5703125" bestFit="1" customWidth="1"/>
    <col min="4872" max="4872" width="3.85546875" bestFit="1" customWidth="1"/>
    <col min="4873" max="4873" width="4.28515625" bestFit="1" customWidth="1"/>
    <col min="4874" max="4874" width="4.42578125" bestFit="1" customWidth="1"/>
    <col min="4875" max="4875" width="5" bestFit="1" customWidth="1"/>
    <col min="4876" max="4877" width="4.42578125" bestFit="1" customWidth="1"/>
    <col min="4878" max="4878" width="4.5703125" bestFit="1" customWidth="1"/>
    <col min="4879" max="4879" width="3.85546875" bestFit="1" customWidth="1"/>
    <col min="4880" max="4880" width="4.28515625" bestFit="1" customWidth="1"/>
    <col min="4881" max="4881" width="4.42578125" bestFit="1" customWidth="1"/>
    <col min="4882" max="4882" width="5" bestFit="1" customWidth="1"/>
    <col min="4883" max="4884" width="4.42578125" bestFit="1" customWidth="1"/>
    <col min="4885" max="4885" width="4.5703125" bestFit="1" customWidth="1"/>
    <col min="4886" max="4886" width="3.85546875" bestFit="1" customWidth="1"/>
    <col min="4887" max="4887" width="4.28515625" bestFit="1" customWidth="1"/>
    <col min="4888" max="4888" width="4.42578125" bestFit="1" customWidth="1"/>
    <col min="4889" max="4889" width="5" bestFit="1" customWidth="1"/>
    <col min="4890" max="4891" width="4.42578125" bestFit="1" customWidth="1"/>
    <col min="4892" max="4892" width="4.5703125" bestFit="1" customWidth="1"/>
    <col min="4893" max="4893" width="3.85546875" bestFit="1" customWidth="1"/>
    <col min="4894" max="4894" width="4.28515625" bestFit="1" customWidth="1"/>
    <col min="4895" max="4895" width="4.42578125" bestFit="1" customWidth="1"/>
    <col min="4896" max="4896" width="5" bestFit="1" customWidth="1"/>
    <col min="4897" max="4898" width="4.42578125" bestFit="1" customWidth="1"/>
    <col min="4899" max="4899" width="4.5703125" bestFit="1" customWidth="1"/>
    <col min="4900" max="4900" width="3.42578125" customWidth="1"/>
    <col min="4901" max="4901" width="2.85546875" customWidth="1"/>
    <col min="4902" max="5105" width="9.140625" customWidth="1"/>
    <col min="5121" max="5121" width="5.42578125" customWidth="1"/>
    <col min="5122" max="5122" width="20.7109375" customWidth="1"/>
    <col min="5123" max="5123" width="11.5703125" customWidth="1"/>
    <col min="5124" max="5124" width="6.5703125" customWidth="1"/>
    <col min="5125" max="5125" width="6.140625" bestFit="1" customWidth="1"/>
    <col min="5126" max="5126" width="4.42578125" bestFit="1" customWidth="1"/>
    <col min="5127" max="5127" width="4.5703125" bestFit="1" customWidth="1"/>
    <col min="5128" max="5128" width="3.85546875" bestFit="1" customWidth="1"/>
    <col min="5129" max="5129" width="4.28515625" bestFit="1" customWidth="1"/>
    <col min="5130" max="5130" width="4.42578125" bestFit="1" customWidth="1"/>
    <col min="5131" max="5131" width="5" bestFit="1" customWidth="1"/>
    <col min="5132" max="5133" width="4.42578125" bestFit="1" customWidth="1"/>
    <col min="5134" max="5134" width="4.5703125" bestFit="1" customWidth="1"/>
    <col min="5135" max="5135" width="3.85546875" bestFit="1" customWidth="1"/>
    <col min="5136" max="5136" width="4.28515625" bestFit="1" customWidth="1"/>
    <col min="5137" max="5137" width="4.42578125" bestFit="1" customWidth="1"/>
    <col min="5138" max="5138" width="5" bestFit="1" customWidth="1"/>
    <col min="5139" max="5140" width="4.42578125" bestFit="1" customWidth="1"/>
    <col min="5141" max="5141" width="4.5703125" bestFit="1" customWidth="1"/>
    <col min="5142" max="5142" width="3.85546875" bestFit="1" customWidth="1"/>
    <col min="5143" max="5143" width="4.28515625" bestFit="1" customWidth="1"/>
    <col min="5144" max="5144" width="4.42578125" bestFit="1" customWidth="1"/>
    <col min="5145" max="5145" width="5" bestFit="1" customWidth="1"/>
    <col min="5146" max="5147" width="4.42578125" bestFit="1" customWidth="1"/>
    <col min="5148" max="5148" width="4.5703125" bestFit="1" customWidth="1"/>
    <col min="5149" max="5149" width="3.85546875" bestFit="1" customWidth="1"/>
    <col min="5150" max="5150" width="4.28515625" bestFit="1" customWidth="1"/>
    <col min="5151" max="5151" width="4.42578125" bestFit="1" customWidth="1"/>
    <col min="5152" max="5152" width="5" bestFit="1" customWidth="1"/>
    <col min="5153" max="5154" width="4.42578125" bestFit="1" customWidth="1"/>
    <col min="5155" max="5155" width="4.5703125" bestFit="1" customWidth="1"/>
    <col min="5156" max="5156" width="3.42578125" customWidth="1"/>
    <col min="5157" max="5157" width="2.85546875" customWidth="1"/>
    <col min="5158" max="5361" width="9.140625" customWidth="1"/>
    <col min="5377" max="5377" width="5.42578125" customWidth="1"/>
    <col min="5378" max="5378" width="20.7109375" customWidth="1"/>
    <col min="5379" max="5379" width="11.5703125" customWidth="1"/>
    <col min="5380" max="5380" width="6.5703125" customWidth="1"/>
    <col min="5381" max="5381" width="6.140625" bestFit="1" customWidth="1"/>
    <col min="5382" max="5382" width="4.42578125" bestFit="1" customWidth="1"/>
    <col min="5383" max="5383" width="4.5703125" bestFit="1" customWidth="1"/>
    <col min="5384" max="5384" width="3.85546875" bestFit="1" customWidth="1"/>
    <col min="5385" max="5385" width="4.28515625" bestFit="1" customWidth="1"/>
    <col min="5386" max="5386" width="4.42578125" bestFit="1" customWidth="1"/>
    <col min="5387" max="5387" width="5" bestFit="1" customWidth="1"/>
    <col min="5388" max="5389" width="4.42578125" bestFit="1" customWidth="1"/>
    <col min="5390" max="5390" width="4.5703125" bestFit="1" customWidth="1"/>
    <col min="5391" max="5391" width="3.85546875" bestFit="1" customWidth="1"/>
    <col min="5392" max="5392" width="4.28515625" bestFit="1" customWidth="1"/>
    <col min="5393" max="5393" width="4.42578125" bestFit="1" customWidth="1"/>
    <col min="5394" max="5394" width="5" bestFit="1" customWidth="1"/>
    <col min="5395" max="5396" width="4.42578125" bestFit="1" customWidth="1"/>
    <col min="5397" max="5397" width="4.5703125" bestFit="1" customWidth="1"/>
    <col min="5398" max="5398" width="3.85546875" bestFit="1" customWidth="1"/>
    <col min="5399" max="5399" width="4.28515625" bestFit="1" customWidth="1"/>
    <col min="5400" max="5400" width="4.42578125" bestFit="1" customWidth="1"/>
    <col min="5401" max="5401" width="5" bestFit="1" customWidth="1"/>
    <col min="5402" max="5403" width="4.42578125" bestFit="1" customWidth="1"/>
    <col min="5404" max="5404" width="4.5703125" bestFit="1" customWidth="1"/>
    <col min="5405" max="5405" width="3.85546875" bestFit="1" customWidth="1"/>
    <col min="5406" max="5406" width="4.28515625" bestFit="1" customWidth="1"/>
    <col min="5407" max="5407" width="4.42578125" bestFit="1" customWidth="1"/>
    <col min="5408" max="5408" width="5" bestFit="1" customWidth="1"/>
    <col min="5409" max="5410" width="4.42578125" bestFit="1" customWidth="1"/>
    <col min="5411" max="5411" width="4.5703125" bestFit="1" customWidth="1"/>
    <col min="5412" max="5412" width="3.42578125" customWidth="1"/>
    <col min="5413" max="5413" width="2.85546875" customWidth="1"/>
    <col min="5414" max="5617" width="9.140625" customWidth="1"/>
    <col min="5633" max="5633" width="5.42578125" customWidth="1"/>
    <col min="5634" max="5634" width="20.7109375" customWidth="1"/>
    <col min="5635" max="5635" width="11.5703125" customWidth="1"/>
    <col min="5636" max="5636" width="6.5703125" customWidth="1"/>
    <col min="5637" max="5637" width="6.140625" bestFit="1" customWidth="1"/>
    <col min="5638" max="5638" width="4.42578125" bestFit="1" customWidth="1"/>
    <col min="5639" max="5639" width="4.5703125" bestFit="1" customWidth="1"/>
    <col min="5640" max="5640" width="3.85546875" bestFit="1" customWidth="1"/>
    <col min="5641" max="5641" width="4.28515625" bestFit="1" customWidth="1"/>
    <col min="5642" max="5642" width="4.42578125" bestFit="1" customWidth="1"/>
    <col min="5643" max="5643" width="5" bestFit="1" customWidth="1"/>
    <col min="5644" max="5645" width="4.42578125" bestFit="1" customWidth="1"/>
    <col min="5646" max="5646" width="4.5703125" bestFit="1" customWidth="1"/>
    <col min="5647" max="5647" width="3.85546875" bestFit="1" customWidth="1"/>
    <col min="5648" max="5648" width="4.28515625" bestFit="1" customWidth="1"/>
    <col min="5649" max="5649" width="4.42578125" bestFit="1" customWidth="1"/>
    <col min="5650" max="5650" width="5" bestFit="1" customWidth="1"/>
    <col min="5651" max="5652" width="4.42578125" bestFit="1" customWidth="1"/>
    <col min="5653" max="5653" width="4.5703125" bestFit="1" customWidth="1"/>
    <col min="5654" max="5654" width="3.85546875" bestFit="1" customWidth="1"/>
    <col min="5655" max="5655" width="4.28515625" bestFit="1" customWidth="1"/>
    <col min="5656" max="5656" width="4.42578125" bestFit="1" customWidth="1"/>
    <col min="5657" max="5657" width="5" bestFit="1" customWidth="1"/>
    <col min="5658" max="5659" width="4.42578125" bestFit="1" customWidth="1"/>
    <col min="5660" max="5660" width="4.5703125" bestFit="1" customWidth="1"/>
    <col min="5661" max="5661" width="3.85546875" bestFit="1" customWidth="1"/>
    <col min="5662" max="5662" width="4.28515625" bestFit="1" customWidth="1"/>
    <col min="5663" max="5663" width="4.42578125" bestFit="1" customWidth="1"/>
    <col min="5664" max="5664" width="5" bestFit="1" customWidth="1"/>
    <col min="5665" max="5666" width="4.42578125" bestFit="1" customWidth="1"/>
    <col min="5667" max="5667" width="4.5703125" bestFit="1" customWidth="1"/>
    <col min="5668" max="5668" width="3.42578125" customWidth="1"/>
    <col min="5669" max="5669" width="2.85546875" customWidth="1"/>
    <col min="5670" max="5873" width="9.140625" customWidth="1"/>
    <col min="5889" max="5889" width="5.42578125" customWidth="1"/>
    <col min="5890" max="5890" width="20.7109375" customWidth="1"/>
    <col min="5891" max="5891" width="11.5703125" customWidth="1"/>
    <col min="5892" max="5892" width="6.5703125" customWidth="1"/>
    <col min="5893" max="5893" width="6.140625" bestFit="1" customWidth="1"/>
    <col min="5894" max="5894" width="4.42578125" bestFit="1" customWidth="1"/>
    <col min="5895" max="5895" width="4.5703125" bestFit="1" customWidth="1"/>
    <col min="5896" max="5896" width="3.85546875" bestFit="1" customWidth="1"/>
    <col min="5897" max="5897" width="4.28515625" bestFit="1" customWidth="1"/>
    <col min="5898" max="5898" width="4.42578125" bestFit="1" customWidth="1"/>
    <col min="5899" max="5899" width="5" bestFit="1" customWidth="1"/>
    <col min="5900" max="5901" width="4.42578125" bestFit="1" customWidth="1"/>
    <col min="5902" max="5902" width="4.5703125" bestFit="1" customWidth="1"/>
    <col min="5903" max="5903" width="3.85546875" bestFit="1" customWidth="1"/>
    <col min="5904" max="5904" width="4.28515625" bestFit="1" customWidth="1"/>
    <col min="5905" max="5905" width="4.42578125" bestFit="1" customWidth="1"/>
    <col min="5906" max="5906" width="5" bestFit="1" customWidth="1"/>
    <col min="5907" max="5908" width="4.42578125" bestFit="1" customWidth="1"/>
    <col min="5909" max="5909" width="4.5703125" bestFit="1" customWidth="1"/>
    <col min="5910" max="5910" width="3.85546875" bestFit="1" customWidth="1"/>
    <col min="5911" max="5911" width="4.28515625" bestFit="1" customWidth="1"/>
    <col min="5912" max="5912" width="4.42578125" bestFit="1" customWidth="1"/>
    <col min="5913" max="5913" width="5" bestFit="1" customWidth="1"/>
    <col min="5914" max="5915" width="4.42578125" bestFit="1" customWidth="1"/>
    <col min="5916" max="5916" width="4.5703125" bestFit="1" customWidth="1"/>
    <col min="5917" max="5917" width="3.85546875" bestFit="1" customWidth="1"/>
    <col min="5918" max="5918" width="4.28515625" bestFit="1" customWidth="1"/>
    <col min="5919" max="5919" width="4.42578125" bestFit="1" customWidth="1"/>
    <col min="5920" max="5920" width="5" bestFit="1" customWidth="1"/>
    <col min="5921" max="5922" width="4.42578125" bestFit="1" customWidth="1"/>
    <col min="5923" max="5923" width="4.5703125" bestFit="1" customWidth="1"/>
    <col min="5924" max="5924" width="3.42578125" customWidth="1"/>
    <col min="5925" max="5925" width="2.85546875" customWidth="1"/>
    <col min="5926" max="6129" width="9.140625" customWidth="1"/>
    <col min="6145" max="6145" width="5.42578125" customWidth="1"/>
    <col min="6146" max="6146" width="20.7109375" customWidth="1"/>
    <col min="6147" max="6147" width="11.5703125" customWidth="1"/>
    <col min="6148" max="6148" width="6.5703125" customWidth="1"/>
    <col min="6149" max="6149" width="6.140625" bestFit="1" customWidth="1"/>
    <col min="6150" max="6150" width="4.42578125" bestFit="1" customWidth="1"/>
    <col min="6151" max="6151" width="4.5703125" bestFit="1" customWidth="1"/>
    <col min="6152" max="6152" width="3.85546875" bestFit="1" customWidth="1"/>
    <col min="6153" max="6153" width="4.28515625" bestFit="1" customWidth="1"/>
    <col min="6154" max="6154" width="4.42578125" bestFit="1" customWidth="1"/>
    <col min="6155" max="6155" width="5" bestFit="1" customWidth="1"/>
    <col min="6156" max="6157" width="4.42578125" bestFit="1" customWidth="1"/>
    <col min="6158" max="6158" width="4.5703125" bestFit="1" customWidth="1"/>
    <col min="6159" max="6159" width="3.85546875" bestFit="1" customWidth="1"/>
    <col min="6160" max="6160" width="4.28515625" bestFit="1" customWidth="1"/>
    <col min="6161" max="6161" width="4.42578125" bestFit="1" customWidth="1"/>
    <col min="6162" max="6162" width="5" bestFit="1" customWidth="1"/>
    <col min="6163" max="6164" width="4.42578125" bestFit="1" customWidth="1"/>
    <col min="6165" max="6165" width="4.5703125" bestFit="1" customWidth="1"/>
    <col min="6166" max="6166" width="3.85546875" bestFit="1" customWidth="1"/>
    <col min="6167" max="6167" width="4.28515625" bestFit="1" customWidth="1"/>
    <col min="6168" max="6168" width="4.42578125" bestFit="1" customWidth="1"/>
    <col min="6169" max="6169" width="5" bestFit="1" customWidth="1"/>
    <col min="6170" max="6171" width="4.42578125" bestFit="1" customWidth="1"/>
    <col min="6172" max="6172" width="4.5703125" bestFit="1" customWidth="1"/>
    <col min="6173" max="6173" width="3.85546875" bestFit="1" customWidth="1"/>
    <col min="6174" max="6174" width="4.28515625" bestFit="1" customWidth="1"/>
    <col min="6175" max="6175" width="4.42578125" bestFit="1" customWidth="1"/>
    <col min="6176" max="6176" width="5" bestFit="1" customWidth="1"/>
    <col min="6177" max="6178" width="4.42578125" bestFit="1" customWidth="1"/>
    <col min="6179" max="6179" width="4.5703125" bestFit="1" customWidth="1"/>
    <col min="6180" max="6180" width="3.42578125" customWidth="1"/>
    <col min="6181" max="6181" width="2.85546875" customWidth="1"/>
    <col min="6182" max="6385" width="9.140625" customWidth="1"/>
    <col min="6401" max="6401" width="5.42578125" customWidth="1"/>
    <col min="6402" max="6402" width="20.7109375" customWidth="1"/>
    <col min="6403" max="6403" width="11.5703125" customWidth="1"/>
    <col min="6404" max="6404" width="6.5703125" customWidth="1"/>
    <col min="6405" max="6405" width="6.140625" bestFit="1" customWidth="1"/>
    <col min="6406" max="6406" width="4.42578125" bestFit="1" customWidth="1"/>
    <col min="6407" max="6407" width="4.5703125" bestFit="1" customWidth="1"/>
    <col min="6408" max="6408" width="3.85546875" bestFit="1" customWidth="1"/>
    <col min="6409" max="6409" width="4.28515625" bestFit="1" customWidth="1"/>
    <col min="6410" max="6410" width="4.42578125" bestFit="1" customWidth="1"/>
    <col min="6411" max="6411" width="5" bestFit="1" customWidth="1"/>
    <col min="6412" max="6413" width="4.42578125" bestFit="1" customWidth="1"/>
    <col min="6414" max="6414" width="4.5703125" bestFit="1" customWidth="1"/>
    <col min="6415" max="6415" width="3.85546875" bestFit="1" customWidth="1"/>
    <col min="6416" max="6416" width="4.28515625" bestFit="1" customWidth="1"/>
    <col min="6417" max="6417" width="4.42578125" bestFit="1" customWidth="1"/>
    <col min="6418" max="6418" width="5" bestFit="1" customWidth="1"/>
    <col min="6419" max="6420" width="4.42578125" bestFit="1" customWidth="1"/>
    <col min="6421" max="6421" width="4.5703125" bestFit="1" customWidth="1"/>
    <col min="6422" max="6422" width="3.85546875" bestFit="1" customWidth="1"/>
    <col min="6423" max="6423" width="4.28515625" bestFit="1" customWidth="1"/>
    <col min="6424" max="6424" width="4.42578125" bestFit="1" customWidth="1"/>
    <col min="6425" max="6425" width="5" bestFit="1" customWidth="1"/>
    <col min="6426" max="6427" width="4.42578125" bestFit="1" customWidth="1"/>
    <col min="6428" max="6428" width="4.5703125" bestFit="1" customWidth="1"/>
    <col min="6429" max="6429" width="3.85546875" bestFit="1" customWidth="1"/>
    <col min="6430" max="6430" width="4.28515625" bestFit="1" customWidth="1"/>
    <col min="6431" max="6431" width="4.42578125" bestFit="1" customWidth="1"/>
    <col min="6432" max="6432" width="5" bestFit="1" customWidth="1"/>
    <col min="6433" max="6434" width="4.42578125" bestFit="1" customWidth="1"/>
    <col min="6435" max="6435" width="4.5703125" bestFit="1" customWidth="1"/>
    <col min="6436" max="6436" width="3.42578125" customWidth="1"/>
    <col min="6437" max="6437" width="2.85546875" customWidth="1"/>
    <col min="6438" max="6641" width="9.140625" customWidth="1"/>
    <col min="6657" max="6657" width="5.42578125" customWidth="1"/>
    <col min="6658" max="6658" width="20.7109375" customWidth="1"/>
    <col min="6659" max="6659" width="11.5703125" customWidth="1"/>
    <col min="6660" max="6660" width="6.5703125" customWidth="1"/>
    <col min="6661" max="6661" width="6.140625" bestFit="1" customWidth="1"/>
    <col min="6662" max="6662" width="4.42578125" bestFit="1" customWidth="1"/>
    <col min="6663" max="6663" width="4.5703125" bestFit="1" customWidth="1"/>
    <col min="6664" max="6664" width="3.85546875" bestFit="1" customWidth="1"/>
    <col min="6665" max="6665" width="4.28515625" bestFit="1" customWidth="1"/>
    <col min="6666" max="6666" width="4.42578125" bestFit="1" customWidth="1"/>
    <col min="6667" max="6667" width="5" bestFit="1" customWidth="1"/>
    <col min="6668" max="6669" width="4.42578125" bestFit="1" customWidth="1"/>
    <col min="6670" max="6670" width="4.5703125" bestFit="1" customWidth="1"/>
    <col min="6671" max="6671" width="3.85546875" bestFit="1" customWidth="1"/>
    <col min="6672" max="6672" width="4.28515625" bestFit="1" customWidth="1"/>
    <col min="6673" max="6673" width="4.42578125" bestFit="1" customWidth="1"/>
    <col min="6674" max="6674" width="5" bestFit="1" customWidth="1"/>
    <col min="6675" max="6676" width="4.42578125" bestFit="1" customWidth="1"/>
    <col min="6677" max="6677" width="4.5703125" bestFit="1" customWidth="1"/>
    <col min="6678" max="6678" width="3.85546875" bestFit="1" customWidth="1"/>
    <col min="6679" max="6679" width="4.28515625" bestFit="1" customWidth="1"/>
    <col min="6680" max="6680" width="4.42578125" bestFit="1" customWidth="1"/>
    <col min="6681" max="6681" width="5" bestFit="1" customWidth="1"/>
    <col min="6682" max="6683" width="4.42578125" bestFit="1" customWidth="1"/>
    <col min="6684" max="6684" width="4.5703125" bestFit="1" customWidth="1"/>
    <col min="6685" max="6685" width="3.85546875" bestFit="1" customWidth="1"/>
    <col min="6686" max="6686" width="4.28515625" bestFit="1" customWidth="1"/>
    <col min="6687" max="6687" width="4.42578125" bestFit="1" customWidth="1"/>
    <col min="6688" max="6688" width="5" bestFit="1" customWidth="1"/>
    <col min="6689" max="6690" width="4.42578125" bestFit="1" customWidth="1"/>
    <col min="6691" max="6691" width="4.5703125" bestFit="1" customWidth="1"/>
    <col min="6692" max="6692" width="3.42578125" customWidth="1"/>
    <col min="6693" max="6693" width="2.85546875" customWidth="1"/>
    <col min="6694" max="6897" width="9.140625" customWidth="1"/>
    <col min="6913" max="6913" width="5.42578125" customWidth="1"/>
    <col min="6914" max="6914" width="20.7109375" customWidth="1"/>
    <col min="6915" max="6915" width="11.5703125" customWidth="1"/>
    <col min="6916" max="6916" width="6.5703125" customWidth="1"/>
    <col min="6917" max="6917" width="6.140625" bestFit="1" customWidth="1"/>
    <col min="6918" max="6918" width="4.42578125" bestFit="1" customWidth="1"/>
    <col min="6919" max="6919" width="4.5703125" bestFit="1" customWidth="1"/>
    <col min="6920" max="6920" width="3.85546875" bestFit="1" customWidth="1"/>
    <col min="6921" max="6921" width="4.28515625" bestFit="1" customWidth="1"/>
    <col min="6922" max="6922" width="4.42578125" bestFit="1" customWidth="1"/>
    <col min="6923" max="6923" width="5" bestFit="1" customWidth="1"/>
    <col min="6924" max="6925" width="4.42578125" bestFit="1" customWidth="1"/>
    <col min="6926" max="6926" width="4.5703125" bestFit="1" customWidth="1"/>
    <col min="6927" max="6927" width="3.85546875" bestFit="1" customWidth="1"/>
    <col min="6928" max="6928" width="4.28515625" bestFit="1" customWidth="1"/>
    <col min="6929" max="6929" width="4.42578125" bestFit="1" customWidth="1"/>
    <col min="6930" max="6930" width="5" bestFit="1" customWidth="1"/>
    <col min="6931" max="6932" width="4.42578125" bestFit="1" customWidth="1"/>
    <col min="6933" max="6933" width="4.5703125" bestFit="1" customWidth="1"/>
    <col min="6934" max="6934" width="3.85546875" bestFit="1" customWidth="1"/>
    <col min="6935" max="6935" width="4.28515625" bestFit="1" customWidth="1"/>
    <col min="6936" max="6936" width="4.42578125" bestFit="1" customWidth="1"/>
    <col min="6937" max="6937" width="5" bestFit="1" customWidth="1"/>
    <col min="6938" max="6939" width="4.42578125" bestFit="1" customWidth="1"/>
    <col min="6940" max="6940" width="4.5703125" bestFit="1" customWidth="1"/>
    <col min="6941" max="6941" width="3.85546875" bestFit="1" customWidth="1"/>
    <col min="6942" max="6942" width="4.28515625" bestFit="1" customWidth="1"/>
    <col min="6943" max="6943" width="4.42578125" bestFit="1" customWidth="1"/>
    <col min="6944" max="6944" width="5" bestFit="1" customWidth="1"/>
    <col min="6945" max="6946" width="4.42578125" bestFit="1" customWidth="1"/>
    <col min="6947" max="6947" width="4.5703125" bestFit="1" customWidth="1"/>
    <col min="6948" max="6948" width="3.42578125" customWidth="1"/>
    <col min="6949" max="6949" width="2.85546875" customWidth="1"/>
    <col min="6950" max="7153" width="9.140625" customWidth="1"/>
    <col min="7169" max="7169" width="5.42578125" customWidth="1"/>
    <col min="7170" max="7170" width="20.7109375" customWidth="1"/>
    <col min="7171" max="7171" width="11.5703125" customWidth="1"/>
    <col min="7172" max="7172" width="6.5703125" customWidth="1"/>
    <col min="7173" max="7173" width="6.140625" bestFit="1" customWidth="1"/>
    <col min="7174" max="7174" width="4.42578125" bestFit="1" customWidth="1"/>
    <col min="7175" max="7175" width="4.5703125" bestFit="1" customWidth="1"/>
    <col min="7176" max="7176" width="3.85546875" bestFit="1" customWidth="1"/>
    <col min="7177" max="7177" width="4.28515625" bestFit="1" customWidth="1"/>
    <col min="7178" max="7178" width="4.42578125" bestFit="1" customWidth="1"/>
    <col min="7179" max="7179" width="5" bestFit="1" customWidth="1"/>
    <col min="7180" max="7181" width="4.42578125" bestFit="1" customWidth="1"/>
    <col min="7182" max="7182" width="4.5703125" bestFit="1" customWidth="1"/>
    <col min="7183" max="7183" width="3.85546875" bestFit="1" customWidth="1"/>
    <col min="7184" max="7184" width="4.28515625" bestFit="1" customWidth="1"/>
    <col min="7185" max="7185" width="4.42578125" bestFit="1" customWidth="1"/>
    <col min="7186" max="7186" width="5" bestFit="1" customWidth="1"/>
    <col min="7187" max="7188" width="4.42578125" bestFit="1" customWidth="1"/>
    <col min="7189" max="7189" width="4.5703125" bestFit="1" customWidth="1"/>
    <col min="7190" max="7190" width="3.85546875" bestFit="1" customWidth="1"/>
    <col min="7191" max="7191" width="4.28515625" bestFit="1" customWidth="1"/>
    <col min="7192" max="7192" width="4.42578125" bestFit="1" customWidth="1"/>
    <col min="7193" max="7193" width="5" bestFit="1" customWidth="1"/>
    <col min="7194" max="7195" width="4.42578125" bestFit="1" customWidth="1"/>
    <col min="7196" max="7196" width="4.5703125" bestFit="1" customWidth="1"/>
    <col min="7197" max="7197" width="3.85546875" bestFit="1" customWidth="1"/>
    <col min="7198" max="7198" width="4.28515625" bestFit="1" customWidth="1"/>
    <col min="7199" max="7199" width="4.42578125" bestFit="1" customWidth="1"/>
    <col min="7200" max="7200" width="5" bestFit="1" customWidth="1"/>
    <col min="7201" max="7202" width="4.42578125" bestFit="1" customWidth="1"/>
    <col min="7203" max="7203" width="4.5703125" bestFit="1" customWidth="1"/>
    <col min="7204" max="7204" width="3.42578125" customWidth="1"/>
    <col min="7205" max="7205" width="2.85546875" customWidth="1"/>
    <col min="7206" max="7409" width="9.140625" customWidth="1"/>
    <col min="7425" max="7425" width="5.42578125" customWidth="1"/>
    <col min="7426" max="7426" width="20.7109375" customWidth="1"/>
    <col min="7427" max="7427" width="11.5703125" customWidth="1"/>
    <col min="7428" max="7428" width="6.5703125" customWidth="1"/>
    <col min="7429" max="7429" width="6.140625" bestFit="1" customWidth="1"/>
    <col min="7430" max="7430" width="4.42578125" bestFit="1" customWidth="1"/>
    <col min="7431" max="7431" width="4.5703125" bestFit="1" customWidth="1"/>
    <col min="7432" max="7432" width="3.85546875" bestFit="1" customWidth="1"/>
    <col min="7433" max="7433" width="4.28515625" bestFit="1" customWidth="1"/>
    <col min="7434" max="7434" width="4.42578125" bestFit="1" customWidth="1"/>
    <col min="7435" max="7435" width="5" bestFit="1" customWidth="1"/>
    <col min="7436" max="7437" width="4.42578125" bestFit="1" customWidth="1"/>
    <col min="7438" max="7438" width="4.5703125" bestFit="1" customWidth="1"/>
    <col min="7439" max="7439" width="3.85546875" bestFit="1" customWidth="1"/>
    <col min="7440" max="7440" width="4.28515625" bestFit="1" customWidth="1"/>
    <col min="7441" max="7441" width="4.42578125" bestFit="1" customWidth="1"/>
    <col min="7442" max="7442" width="5" bestFit="1" customWidth="1"/>
    <col min="7443" max="7444" width="4.42578125" bestFit="1" customWidth="1"/>
    <col min="7445" max="7445" width="4.5703125" bestFit="1" customWidth="1"/>
    <col min="7446" max="7446" width="3.85546875" bestFit="1" customWidth="1"/>
    <col min="7447" max="7447" width="4.28515625" bestFit="1" customWidth="1"/>
    <col min="7448" max="7448" width="4.42578125" bestFit="1" customWidth="1"/>
    <col min="7449" max="7449" width="5" bestFit="1" customWidth="1"/>
    <col min="7450" max="7451" width="4.42578125" bestFit="1" customWidth="1"/>
    <col min="7452" max="7452" width="4.5703125" bestFit="1" customWidth="1"/>
    <col min="7453" max="7453" width="3.85546875" bestFit="1" customWidth="1"/>
    <col min="7454" max="7454" width="4.28515625" bestFit="1" customWidth="1"/>
    <col min="7455" max="7455" width="4.42578125" bestFit="1" customWidth="1"/>
    <col min="7456" max="7456" width="5" bestFit="1" customWidth="1"/>
    <col min="7457" max="7458" width="4.42578125" bestFit="1" customWidth="1"/>
    <col min="7459" max="7459" width="4.5703125" bestFit="1" customWidth="1"/>
    <col min="7460" max="7460" width="3.42578125" customWidth="1"/>
    <col min="7461" max="7461" width="2.85546875" customWidth="1"/>
    <col min="7462" max="7665" width="9.140625" customWidth="1"/>
    <col min="7681" max="7681" width="5.42578125" customWidth="1"/>
    <col min="7682" max="7682" width="20.7109375" customWidth="1"/>
    <col min="7683" max="7683" width="11.5703125" customWidth="1"/>
    <col min="7684" max="7684" width="6.5703125" customWidth="1"/>
    <col min="7685" max="7685" width="6.140625" bestFit="1" customWidth="1"/>
    <col min="7686" max="7686" width="4.42578125" bestFit="1" customWidth="1"/>
    <col min="7687" max="7687" width="4.5703125" bestFit="1" customWidth="1"/>
    <col min="7688" max="7688" width="3.85546875" bestFit="1" customWidth="1"/>
    <col min="7689" max="7689" width="4.28515625" bestFit="1" customWidth="1"/>
    <col min="7690" max="7690" width="4.42578125" bestFit="1" customWidth="1"/>
    <col min="7691" max="7691" width="5" bestFit="1" customWidth="1"/>
    <col min="7692" max="7693" width="4.42578125" bestFit="1" customWidth="1"/>
    <col min="7694" max="7694" width="4.5703125" bestFit="1" customWidth="1"/>
    <col min="7695" max="7695" width="3.85546875" bestFit="1" customWidth="1"/>
    <col min="7696" max="7696" width="4.28515625" bestFit="1" customWidth="1"/>
    <col min="7697" max="7697" width="4.42578125" bestFit="1" customWidth="1"/>
    <col min="7698" max="7698" width="5" bestFit="1" customWidth="1"/>
    <col min="7699" max="7700" width="4.42578125" bestFit="1" customWidth="1"/>
    <col min="7701" max="7701" width="4.5703125" bestFit="1" customWidth="1"/>
    <col min="7702" max="7702" width="3.85546875" bestFit="1" customWidth="1"/>
    <col min="7703" max="7703" width="4.28515625" bestFit="1" customWidth="1"/>
    <col min="7704" max="7704" width="4.42578125" bestFit="1" customWidth="1"/>
    <col min="7705" max="7705" width="5" bestFit="1" customWidth="1"/>
    <col min="7706" max="7707" width="4.42578125" bestFit="1" customWidth="1"/>
    <col min="7708" max="7708" width="4.5703125" bestFit="1" customWidth="1"/>
    <col min="7709" max="7709" width="3.85546875" bestFit="1" customWidth="1"/>
    <col min="7710" max="7710" width="4.28515625" bestFit="1" customWidth="1"/>
    <col min="7711" max="7711" width="4.42578125" bestFit="1" customWidth="1"/>
    <col min="7712" max="7712" width="5" bestFit="1" customWidth="1"/>
    <col min="7713" max="7714" width="4.42578125" bestFit="1" customWidth="1"/>
    <col min="7715" max="7715" width="4.5703125" bestFit="1" customWidth="1"/>
    <col min="7716" max="7716" width="3.42578125" customWidth="1"/>
    <col min="7717" max="7717" width="2.85546875" customWidth="1"/>
    <col min="7718" max="7921" width="9.140625" customWidth="1"/>
    <col min="7937" max="7937" width="5.42578125" customWidth="1"/>
    <col min="7938" max="7938" width="20.7109375" customWidth="1"/>
    <col min="7939" max="7939" width="11.5703125" customWidth="1"/>
    <col min="7940" max="7940" width="6.5703125" customWidth="1"/>
    <col min="7941" max="7941" width="6.140625" bestFit="1" customWidth="1"/>
    <col min="7942" max="7942" width="4.42578125" bestFit="1" customWidth="1"/>
    <col min="7943" max="7943" width="4.5703125" bestFit="1" customWidth="1"/>
    <col min="7944" max="7944" width="3.85546875" bestFit="1" customWidth="1"/>
    <col min="7945" max="7945" width="4.28515625" bestFit="1" customWidth="1"/>
    <col min="7946" max="7946" width="4.42578125" bestFit="1" customWidth="1"/>
    <col min="7947" max="7947" width="5" bestFit="1" customWidth="1"/>
    <col min="7948" max="7949" width="4.42578125" bestFit="1" customWidth="1"/>
    <col min="7950" max="7950" width="4.5703125" bestFit="1" customWidth="1"/>
    <col min="7951" max="7951" width="3.85546875" bestFit="1" customWidth="1"/>
    <col min="7952" max="7952" width="4.28515625" bestFit="1" customWidth="1"/>
    <col min="7953" max="7953" width="4.42578125" bestFit="1" customWidth="1"/>
    <col min="7954" max="7954" width="5" bestFit="1" customWidth="1"/>
    <col min="7955" max="7956" width="4.42578125" bestFit="1" customWidth="1"/>
    <col min="7957" max="7957" width="4.5703125" bestFit="1" customWidth="1"/>
    <col min="7958" max="7958" width="3.85546875" bestFit="1" customWidth="1"/>
    <col min="7959" max="7959" width="4.28515625" bestFit="1" customWidth="1"/>
    <col min="7960" max="7960" width="4.42578125" bestFit="1" customWidth="1"/>
    <col min="7961" max="7961" width="5" bestFit="1" customWidth="1"/>
    <col min="7962" max="7963" width="4.42578125" bestFit="1" customWidth="1"/>
    <col min="7964" max="7964" width="4.5703125" bestFit="1" customWidth="1"/>
    <col min="7965" max="7965" width="3.85546875" bestFit="1" customWidth="1"/>
    <col min="7966" max="7966" width="4.28515625" bestFit="1" customWidth="1"/>
    <col min="7967" max="7967" width="4.42578125" bestFit="1" customWidth="1"/>
    <col min="7968" max="7968" width="5" bestFit="1" customWidth="1"/>
    <col min="7969" max="7970" width="4.42578125" bestFit="1" customWidth="1"/>
    <col min="7971" max="7971" width="4.5703125" bestFit="1" customWidth="1"/>
    <col min="7972" max="7972" width="3.42578125" customWidth="1"/>
    <col min="7973" max="7973" width="2.85546875" customWidth="1"/>
    <col min="7974" max="8177" width="9.140625" customWidth="1"/>
    <col min="8193" max="8193" width="5.42578125" customWidth="1"/>
    <col min="8194" max="8194" width="20.7109375" customWidth="1"/>
    <col min="8195" max="8195" width="11.5703125" customWidth="1"/>
    <col min="8196" max="8196" width="6.5703125" customWidth="1"/>
    <col min="8197" max="8197" width="6.140625" bestFit="1" customWidth="1"/>
    <col min="8198" max="8198" width="4.42578125" bestFit="1" customWidth="1"/>
    <col min="8199" max="8199" width="4.5703125" bestFit="1" customWidth="1"/>
    <col min="8200" max="8200" width="3.85546875" bestFit="1" customWidth="1"/>
    <col min="8201" max="8201" width="4.28515625" bestFit="1" customWidth="1"/>
    <col min="8202" max="8202" width="4.42578125" bestFit="1" customWidth="1"/>
    <col min="8203" max="8203" width="5" bestFit="1" customWidth="1"/>
    <col min="8204" max="8205" width="4.42578125" bestFit="1" customWidth="1"/>
    <col min="8206" max="8206" width="4.5703125" bestFit="1" customWidth="1"/>
    <col min="8207" max="8207" width="3.85546875" bestFit="1" customWidth="1"/>
    <col min="8208" max="8208" width="4.28515625" bestFit="1" customWidth="1"/>
    <col min="8209" max="8209" width="4.42578125" bestFit="1" customWidth="1"/>
    <col min="8210" max="8210" width="5" bestFit="1" customWidth="1"/>
    <col min="8211" max="8212" width="4.42578125" bestFit="1" customWidth="1"/>
    <col min="8213" max="8213" width="4.5703125" bestFit="1" customWidth="1"/>
    <col min="8214" max="8214" width="3.85546875" bestFit="1" customWidth="1"/>
    <col min="8215" max="8215" width="4.28515625" bestFit="1" customWidth="1"/>
    <col min="8216" max="8216" width="4.42578125" bestFit="1" customWidth="1"/>
    <col min="8217" max="8217" width="5" bestFit="1" customWidth="1"/>
    <col min="8218" max="8219" width="4.42578125" bestFit="1" customWidth="1"/>
    <col min="8220" max="8220" width="4.5703125" bestFit="1" customWidth="1"/>
    <col min="8221" max="8221" width="3.85546875" bestFit="1" customWidth="1"/>
    <col min="8222" max="8222" width="4.28515625" bestFit="1" customWidth="1"/>
    <col min="8223" max="8223" width="4.42578125" bestFit="1" customWidth="1"/>
    <col min="8224" max="8224" width="5" bestFit="1" customWidth="1"/>
    <col min="8225" max="8226" width="4.42578125" bestFit="1" customWidth="1"/>
    <col min="8227" max="8227" width="4.5703125" bestFit="1" customWidth="1"/>
    <col min="8228" max="8228" width="3.42578125" customWidth="1"/>
    <col min="8229" max="8229" width="2.85546875" customWidth="1"/>
    <col min="8230" max="8433" width="9.140625" customWidth="1"/>
    <col min="8449" max="8449" width="5.42578125" customWidth="1"/>
    <col min="8450" max="8450" width="20.7109375" customWidth="1"/>
    <col min="8451" max="8451" width="11.5703125" customWidth="1"/>
    <col min="8452" max="8452" width="6.5703125" customWidth="1"/>
    <col min="8453" max="8453" width="6.140625" bestFit="1" customWidth="1"/>
    <col min="8454" max="8454" width="4.42578125" bestFit="1" customWidth="1"/>
    <col min="8455" max="8455" width="4.5703125" bestFit="1" customWidth="1"/>
    <col min="8456" max="8456" width="3.85546875" bestFit="1" customWidth="1"/>
    <col min="8457" max="8457" width="4.28515625" bestFit="1" customWidth="1"/>
    <col min="8458" max="8458" width="4.42578125" bestFit="1" customWidth="1"/>
    <col min="8459" max="8459" width="5" bestFit="1" customWidth="1"/>
    <col min="8460" max="8461" width="4.42578125" bestFit="1" customWidth="1"/>
    <col min="8462" max="8462" width="4.5703125" bestFit="1" customWidth="1"/>
    <col min="8463" max="8463" width="3.85546875" bestFit="1" customWidth="1"/>
    <col min="8464" max="8464" width="4.28515625" bestFit="1" customWidth="1"/>
    <col min="8465" max="8465" width="4.42578125" bestFit="1" customWidth="1"/>
    <col min="8466" max="8466" width="5" bestFit="1" customWidth="1"/>
    <col min="8467" max="8468" width="4.42578125" bestFit="1" customWidth="1"/>
    <col min="8469" max="8469" width="4.5703125" bestFit="1" customWidth="1"/>
    <col min="8470" max="8470" width="3.85546875" bestFit="1" customWidth="1"/>
    <col min="8471" max="8471" width="4.28515625" bestFit="1" customWidth="1"/>
    <col min="8472" max="8472" width="4.42578125" bestFit="1" customWidth="1"/>
    <col min="8473" max="8473" width="5" bestFit="1" customWidth="1"/>
    <col min="8474" max="8475" width="4.42578125" bestFit="1" customWidth="1"/>
    <col min="8476" max="8476" width="4.5703125" bestFit="1" customWidth="1"/>
    <col min="8477" max="8477" width="3.85546875" bestFit="1" customWidth="1"/>
    <col min="8478" max="8478" width="4.28515625" bestFit="1" customWidth="1"/>
    <col min="8479" max="8479" width="4.42578125" bestFit="1" customWidth="1"/>
    <col min="8480" max="8480" width="5" bestFit="1" customWidth="1"/>
    <col min="8481" max="8482" width="4.42578125" bestFit="1" customWidth="1"/>
    <col min="8483" max="8483" width="4.5703125" bestFit="1" customWidth="1"/>
    <col min="8484" max="8484" width="3.42578125" customWidth="1"/>
    <col min="8485" max="8485" width="2.85546875" customWidth="1"/>
    <col min="8486" max="8689" width="9.140625" customWidth="1"/>
    <col min="8705" max="8705" width="5.42578125" customWidth="1"/>
    <col min="8706" max="8706" width="20.7109375" customWidth="1"/>
    <col min="8707" max="8707" width="11.5703125" customWidth="1"/>
    <col min="8708" max="8708" width="6.5703125" customWidth="1"/>
    <col min="8709" max="8709" width="6.140625" bestFit="1" customWidth="1"/>
    <col min="8710" max="8710" width="4.42578125" bestFit="1" customWidth="1"/>
    <col min="8711" max="8711" width="4.5703125" bestFit="1" customWidth="1"/>
    <col min="8712" max="8712" width="3.85546875" bestFit="1" customWidth="1"/>
    <col min="8713" max="8713" width="4.28515625" bestFit="1" customWidth="1"/>
    <col min="8714" max="8714" width="4.42578125" bestFit="1" customWidth="1"/>
    <col min="8715" max="8715" width="5" bestFit="1" customWidth="1"/>
    <col min="8716" max="8717" width="4.42578125" bestFit="1" customWidth="1"/>
    <col min="8718" max="8718" width="4.5703125" bestFit="1" customWidth="1"/>
    <col min="8719" max="8719" width="3.85546875" bestFit="1" customWidth="1"/>
    <col min="8720" max="8720" width="4.28515625" bestFit="1" customWidth="1"/>
    <col min="8721" max="8721" width="4.42578125" bestFit="1" customWidth="1"/>
    <col min="8722" max="8722" width="5" bestFit="1" customWidth="1"/>
    <col min="8723" max="8724" width="4.42578125" bestFit="1" customWidth="1"/>
    <col min="8725" max="8725" width="4.5703125" bestFit="1" customWidth="1"/>
    <col min="8726" max="8726" width="3.85546875" bestFit="1" customWidth="1"/>
    <col min="8727" max="8727" width="4.28515625" bestFit="1" customWidth="1"/>
    <col min="8728" max="8728" width="4.42578125" bestFit="1" customWidth="1"/>
    <col min="8729" max="8729" width="5" bestFit="1" customWidth="1"/>
    <col min="8730" max="8731" width="4.42578125" bestFit="1" customWidth="1"/>
    <col min="8732" max="8732" width="4.5703125" bestFit="1" customWidth="1"/>
    <col min="8733" max="8733" width="3.85546875" bestFit="1" customWidth="1"/>
    <col min="8734" max="8734" width="4.28515625" bestFit="1" customWidth="1"/>
    <col min="8735" max="8735" width="4.42578125" bestFit="1" customWidth="1"/>
    <col min="8736" max="8736" width="5" bestFit="1" customWidth="1"/>
    <col min="8737" max="8738" width="4.42578125" bestFit="1" customWidth="1"/>
    <col min="8739" max="8739" width="4.5703125" bestFit="1" customWidth="1"/>
    <col min="8740" max="8740" width="3.42578125" customWidth="1"/>
    <col min="8741" max="8741" width="2.85546875" customWidth="1"/>
    <col min="8742" max="8945" width="9.140625" customWidth="1"/>
    <col min="8961" max="8961" width="5.42578125" customWidth="1"/>
    <col min="8962" max="8962" width="20.7109375" customWidth="1"/>
    <col min="8963" max="8963" width="11.5703125" customWidth="1"/>
    <col min="8964" max="8964" width="6.5703125" customWidth="1"/>
    <col min="8965" max="8965" width="6.140625" bestFit="1" customWidth="1"/>
    <col min="8966" max="8966" width="4.42578125" bestFit="1" customWidth="1"/>
    <col min="8967" max="8967" width="4.5703125" bestFit="1" customWidth="1"/>
    <col min="8968" max="8968" width="3.85546875" bestFit="1" customWidth="1"/>
    <col min="8969" max="8969" width="4.28515625" bestFit="1" customWidth="1"/>
    <col min="8970" max="8970" width="4.42578125" bestFit="1" customWidth="1"/>
    <col min="8971" max="8971" width="5" bestFit="1" customWidth="1"/>
    <col min="8972" max="8973" width="4.42578125" bestFit="1" customWidth="1"/>
    <col min="8974" max="8974" width="4.5703125" bestFit="1" customWidth="1"/>
    <col min="8975" max="8975" width="3.85546875" bestFit="1" customWidth="1"/>
    <col min="8976" max="8976" width="4.28515625" bestFit="1" customWidth="1"/>
    <col min="8977" max="8977" width="4.42578125" bestFit="1" customWidth="1"/>
    <col min="8978" max="8978" width="5" bestFit="1" customWidth="1"/>
    <col min="8979" max="8980" width="4.42578125" bestFit="1" customWidth="1"/>
    <col min="8981" max="8981" width="4.5703125" bestFit="1" customWidth="1"/>
    <col min="8982" max="8982" width="3.85546875" bestFit="1" customWidth="1"/>
    <col min="8983" max="8983" width="4.28515625" bestFit="1" customWidth="1"/>
    <col min="8984" max="8984" width="4.42578125" bestFit="1" customWidth="1"/>
    <col min="8985" max="8985" width="5" bestFit="1" customWidth="1"/>
    <col min="8986" max="8987" width="4.42578125" bestFit="1" customWidth="1"/>
    <col min="8988" max="8988" width="4.5703125" bestFit="1" customWidth="1"/>
    <col min="8989" max="8989" width="3.85546875" bestFit="1" customWidth="1"/>
    <col min="8990" max="8990" width="4.28515625" bestFit="1" customWidth="1"/>
    <col min="8991" max="8991" width="4.42578125" bestFit="1" customWidth="1"/>
    <col min="8992" max="8992" width="5" bestFit="1" customWidth="1"/>
    <col min="8993" max="8994" width="4.42578125" bestFit="1" customWidth="1"/>
    <col min="8995" max="8995" width="4.5703125" bestFit="1" customWidth="1"/>
    <col min="8996" max="8996" width="3.42578125" customWidth="1"/>
    <col min="8997" max="8997" width="2.85546875" customWidth="1"/>
    <col min="8998" max="9201" width="9.140625" customWidth="1"/>
    <col min="9217" max="9217" width="5.42578125" customWidth="1"/>
    <col min="9218" max="9218" width="20.7109375" customWidth="1"/>
    <col min="9219" max="9219" width="11.5703125" customWidth="1"/>
    <col min="9220" max="9220" width="6.5703125" customWidth="1"/>
    <col min="9221" max="9221" width="6.140625" bestFit="1" customWidth="1"/>
    <col min="9222" max="9222" width="4.42578125" bestFit="1" customWidth="1"/>
    <col min="9223" max="9223" width="4.5703125" bestFit="1" customWidth="1"/>
    <col min="9224" max="9224" width="3.85546875" bestFit="1" customWidth="1"/>
    <col min="9225" max="9225" width="4.28515625" bestFit="1" customWidth="1"/>
    <col min="9226" max="9226" width="4.42578125" bestFit="1" customWidth="1"/>
    <col min="9227" max="9227" width="5" bestFit="1" customWidth="1"/>
    <col min="9228" max="9229" width="4.42578125" bestFit="1" customWidth="1"/>
    <col min="9230" max="9230" width="4.5703125" bestFit="1" customWidth="1"/>
    <col min="9231" max="9231" width="3.85546875" bestFit="1" customWidth="1"/>
    <col min="9232" max="9232" width="4.28515625" bestFit="1" customWidth="1"/>
    <col min="9233" max="9233" width="4.42578125" bestFit="1" customWidth="1"/>
    <col min="9234" max="9234" width="5" bestFit="1" customWidth="1"/>
    <col min="9235" max="9236" width="4.42578125" bestFit="1" customWidth="1"/>
    <col min="9237" max="9237" width="4.5703125" bestFit="1" customWidth="1"/>
    <col min="9238" max="9238" width="3.85546875" bestFit="1" customWidth="1"/>
    <col min="9239" max="9239" width="4.28515625" bestFit="1" customWidth="1"/>
    <col min="9240" max="9240" width="4.42578125" bestFit="1" customWidth="1"/>
    <col min="9241" max="9241" width="5" bestFit="1" customWidth="1"/>
    <col min="9242" max="9243" width="4.42578125" bestFit="1" customWidth="1"/>
    <col min="9244" max="9244" width="4.5703125" bestFit="1" customWidth="1"/>
    <col min="9245" max="9245" width="3.85546875" bestFit="1" customWidth="1"/>
    <col min="9246" max="9246" width="4.28515625" bestFit="1" customWidth="1"/>
    <col min="9247" max="9247" width="4.42578125" bestFit="1" customWidth="1"/>
    <col min="9248" max="9248" width="5" bestFit="1" customWidth="1"/>
    <col min="9249" max="9250" width="4.42578125" bestFit="1" customWidth="1"/>
    <col min="9251" max="9251" width="4.5703125" bestFit="1" customWidth="1"/>
    <col min="9252" max="9252" width="3.42578125" customWidth="1"/>
    <col min="9253" max="9253" width="2.85546875" customWidth="1"/>
    <col min="9254" max="9457" width="9.140625" customWidth="1"/>
    <col min="9473" max="9473" width="5.42578125" customWidth="1"/>
    <col min="9474" max="9474" width="20.7109375" customWidth="1"/>
    <col min="9475" max="9475" width="11.5703125" customWidth="1"/>
    <col min="9476" max="9476" width="6.5703125" customWidth="1"/>
    <col min="9477" max="9477" width="6.140625" bestFit="1" customWidth="1"/>
    <col min="9478" max="9478" width="4.42578125" bestFit="1" customWidth="1"/>
    <col min="9479" max="9479" width="4.5703125" bestFit="1" customWidth="1"/>
    <col min="9480" max="9480" width="3.85546875" bestFit="1" customWidth="1"/>
    <col min="9481" max="9481" width="4.28515625" bestFit="1" customWidth="1"/>
    <col min="9482" max="9482" width="4.42578125" bestFit="1" customWidth="1"/>
    <col min="9483" max="9483" width="5" bestFit="1" customWidth="1"/>
    <col min="9484" max="9485" width="4.42578125" bestFit="1" customWidth="1"/>
    <col min="9486" max="9486" width="4.5703125" bestFit="1" customWidth="1"/>
    <col min="9487" max="9487" width="3.85546875" bestFit="1" customWidth="1"/>
    <col min="9488" max="9488" width="4.28515625" bestFit="1" customWidth="1"/>
    <col min="9489" max="9489" width="4.42578125" bestFit="1" customWidth="1"/>
    <col min="9490" max="9490" width="5" bestFit="1" customWidth="1"/>
    <col min="9491" max="9492" width="4.42578125" bestFit="1" customWidth="1"/>
    <col min="9493" max="9493" width="4.5703125" bestFit="1" customWidth="1"/>
    <col min="9494" max="9494" width="3.85546875" bestFit="1" customWidth="1"/>
    <col min="9495" max="9495" width="4.28515625" bestFit="1" customWidth="1"/>
    <col min="9496" max="9496" width="4.42578125" bestFit="1" customWidth="1"/>
    <col min="9497" max="9497" width="5" bestFit="1" customWidth="1"/>
    <col min="9498" max="9499" width="4.42578125" bestFit="1" customWidth="1"/>
    <col min="9500" max="9500" width="4.5703125" bestFit="1" customWidth="1"/>
    <col min="9501" max="9501" width="3.85546875" bestFit="1" customWidth="1"/>
    <col min="9502" max="9502" width="4.28515625" bestFit="1" customWidth="1"/>
    <col min="9503" max="9503" width="4.42578125" bestFit="1" customWidth="1"/>
    <col min="9504" max="9504" width="5" bestFit="1" customWidth="1"/>
    <col min="9505" max="9506" width="4.42578125" bestFit="1" customWidth="1"/>
    <col min="9507" max="9507" width="4.5703125" bestFit="1" customWidth="1"/>
    <col min="9508" max="9508" width="3.42578125" customWidth="1"/>
    <col min="9509" max="9509" width="2.85546875" customWidth="1"/>
    <col min="9510" max="9713" width="9.140625" customWidth="1"/>
    <col min="9729" max="9729" width="5.42578125" customWidth="1"/>
    <col min="9730" max="9730" width="20.7109375" customWidth="1"/>
    <col min="9731" max="9731" width="11.5703125" customWidth="1"/>
    <col min="9732" max="9732" width="6.5703125" customWidth="1"/>
    <col min="9733" max="9733" width="6.140625" bestFit="1" customWidth="1"/>
    <col min="9734" max="9734" width="4.42578125" bestFit="1" customWidth="1"/>
    <col min="9735" max="9735" width="4.5703125" bestFit="1" customWidth="1"/>
    <col min="9736" max="9736" width="3.85546875" bestFit="1" customWidth="1"/>
    <col min="9737" max="9737" width="4.28515625" bestFit="1" customWidth="1"/>
    <col min="9738" max="9738" width="4.42578125" bestFit="1" customWidth="1"/>
    <col min="9739" max="9739" width="5" bestFit="1" customWidth="1"/>
    <col min="9740" max="9741" width="4.42578125" bestFit="1" customWidth="1"/>
    <col min="9742" max="9742" width="4.5703125" bestFit="1" customWidth="1"/>
    <col min="9743" max="9743" width="3.85546875" bestFit="1" customWidth="1"/>
    <col min="9744" max="9744" width="4.28515625" bestFit="1" customWidth="1"/>
    <col min="9745" max="9745" width="4.42578125" bestFit="1" customWidth="1"/>
    <col min="9746" max="9746" width="5" bestFit="1" customWidth="1"/>
    <col min="9747" max="9748" width="4.42578125" bestFit="1" customWidth="1"/>
    <col min="9749" max="9749" width="4.5703125" bestFit="1" customWidth="1"/>
    <col min="9750" max="9750" width="3.85546875" bestFit="1" customWidth="1"/>
    <col min="9751" max="9751" width="4.28515625" bestFit="1" customWidth="1"/>
    <col min="9752" max="9752" width="4.42578125" bestFit="1" customWidth="1"/>
    <col min="9753" max="9753" width="5" bestFit="1" customWidth="1"/>
    <col min="9754" max="9755" width="4.42578125" bestFit="1" customWidth="1"/>
    <col min="9756" max="9756" width="4.5703125" bestFit="1" customWidth="1"/>
    <col min="9757" max="9757" width="3.85546875" bestFit="1" customWidth="1"/>
    <col min="9758" max="9758" width="4.28515625" bestFit="1" customWidth="1"/>
    <col min="9759" max="9759" width="4.42578125" bestFit="1" customWidth="1"/>
    <col min="9760" max="9760" width="5" bestFit="1" customWidth="1"/>
    <col min="9761" max="9762" width="4.42578125" bestFit="1" customWidth="1"/>
    <col min="9763" max="9763" width="4.5703125" bestFit="1" customWidth="1"/>
    <col min="9764" max="9764" width="3.42578125" customWidth="1"/>
    <col min="9765" max="9765" width="2.85546875" customWidth="1"/>
    <col min="9766" max="9969" width="9.140625" customWidth="1"/>
    <col min="9985" max="9985" width="5.42578125" customWidth="1"/>
    <col min="9986" max="9986" width="20.7109375" customWidth="1"/>
    <col min="9987" max="9987" width="11.5703125" customWidth="1"/>
    <col min="9988" max="9988" width="6.5703125" customWidth="1"/>
    <col min="9989" max="9989" width="6.140625" bestFit="1" customWidth="1"/>
    <col min="9990" max="9990" width="4.42578125" bestFit="1" customWidth="1"/>
    <col min="9991" max="9991" width="4.5703125" bestFit="1" customWidth="1"/>
    <col min="9992" max="9992" width="3.85546875" bestFit="1" customWidth="1"/>
    <col min="9993" max="9993" width="4.28515625" bestFit="1" customWidth="1"/>
    <col min="9994" max="9994" width="4.42578125" bestFit="1" customWidth="1"/>
    <col min="9995" max="9995" width="5" bestFit="1" customWidth="1"/>
    <col min="9996" max="9997" width="4.42578125" bestFit="1" customWidth="1"/>
    <col min="9998" max="9998" width="4.5703125" bestFit="1" customWidth="1"/>
    <col min="9999" max="9999" width="3.85546875" bestFit="1" customWidth="1"/>
    <col min="10000" max="10000" width="4.28515625" bestFit="1" customWidth="1"/>
    <col min="10001" max="10001" width="4.42578125" bestFit="1" customWidth="1"/>
    <col min="10002" max="10002" width="5" bestFit="1" customWidth="1"/>
    <col min="10003" max="10004" width="4.42578125" bestFit="1" customWidth="1"/>
    <col min="10005" max="10005" width="4.5703125" bestFit="1" customWidth="1"/>
    <col min="10006" max="10006" width="3.85546875" bestFit="1" customWidth="1"/>
    <col min="10007" max="10007" width="4.28515625" bestFit="1" customWidth="1"/>
    <col min="10008" max="10008" width="4.42578125" bestFit="1" customWidth="1"/>
    <col min="10009" max="10009" width="5" bestFit="1" customWidth="1"/>
    <col min="10010" max="10011" width="4.42578125" bestFit="1" customWidth="1"/>
    <col min="10012" max="10012" width="4.5703125" bestFit="1" customWidth="1"/>
    <col min="10013" max="10013" width="3.85546875" bestFit="1" customWidth="1"/>
    <col min="10014" max="10014" width="4.28515625" bestFit="1" customWidth="1"/>
    <col min="10015" max="10015" width="4.42578125" bestFit="1" customWidth="1"/>
    <col min="10016" max="10016" width="5" bestFit="1" customWidth="1"/>
    <col min="10017" max="10018" width="4.42578125" bestFit="1" customWidth="1"/>
    <col min="10019" max="10019" width="4.5703125" bestFit="1" customWidth="1"/>
    <col min="10020" max="10020" width="3.42578125" customWidth="1"/>
    <col min="10021" max="10021" width="2.85546875" customWidth="1"/>
    <col min="10022" max="10225" width="9.140625" customWidth="1"/>
    <col min="10241" max="10241" width="5.42578125" customWidth="1"/>
    <col min="10242" max="10242" width="20.7109375" customWidth="1"/>
    <col min="10243" max="10243" width="11.5703125" customWidth="1"/>
    <col min="10244" max="10244" width="6.5703125" customWidth="1"/>
    <col min="10245" max="10245" width="6.140625" bestFit="1" customWidth="1"/>
    <col min="10246" max="10246" width="4.42578125" bestFit="1" customWidth="1"/>
    <col min="10247" max="10247" width="4.5703125" bestFit="1" customWidth="1"/>
    <col min="10248" max="10248" width="3.85546875" bestFit="1" customWidth="1"/>
    <col min="10249" max="10249" width="4.28515625" bestFit="1" customWidth="1"/>
    <col min="10250" max="10250" width="4.42578125" bestFit="1" customWidth="1"/>
    <col min="10251" max="10251" width="5" bestFit="1" customWidth="1"/>
    <col min="10252" max="10253" width="4.42578125" bestFit="1" customWidth="1"/>
    <col min="10254" max="10254" width="4.5703125" bestFit="1" customWidth="1"/>
    <col min="10255" max="10255" width="3.85546875" bestFit="1" customWidth="1"/>
    <col min="10256" max="10256" width="4.28515625" bestFit="1" customWidth="1"/>
    <col min="10257" max="10257" width="4.42578125" bestFit="1" customWidth="1"/>
    <col min="10258" max="10258" width="5" bestFit="1" customWidth="1"/>
    <col min="10259" max="10260" width="4.42578125" bestFit="1" customWidth="1"/>
    <col min="10261" max="10261" width="4.5703125" bestFit="1" customWidth="1"/>
    <col min="10262" max="10262" width="3.85546875" bestFit="1" customWidth="1"/>
    <col min="10263" max="10263" width="4.28515625" bestFit="1" customWidth="1"/>
    <col min="10264" max="10264" width="4.42578125" bestFit="1" customWidth="1"/>
    <col min="10265" max="10265" width="5" bestFit="1" customWidth="1"/>
    <col min="10266" max="10267" width="4.42578125" bestFit="1" customWidth="1"/>
    <col min="10268" max="10268" width="4.5703125" bestFit="1" customWidth="1"/>
    <col min="10269" max="10269" width="3.85546875" bestFit="1" customWidth="1"/>
    <col min="10270" max="10270" width="4.28515625" bestFit="1" customWidth="1"/>
    <col min="10271" max="10271" width="4.42578125" bestFit="1" customWidth="1"/>
    <col min="10272" max="10272" width="5" bestFit="1" customWidth="1"/>
    <col min="10273" max="10274" width="4.42578125" bestFit="1" customWidth="1"/>
    <col min="10275" max="10275" width="4.5703125" bestFit="1" customWidth="1"/>
    <col min="10276" max="10276" width="3.42578125" customWidth="1"/>
    <col min="10277" max="10277" width="2.85546875" customWidth="1"/>
    <col min="10278" max="10481" width="9.140625" customWidth="1"/>
    <col min="10497" max="10497" width="5.42578125" customWidth="1"/>
    <col min="10498" max="10498" width="20.7109375" customWidth="1"/>
    <col min="10499" max="10499" width="11.5703125" customWidth="1"/>
    <col min="10500" max="10500" width="6.5703125" customWidth="1"/>
    <col min="10501" max="10501" width="6.140625" bestFit="1" customWidth="1"/>
    <col min="10502" max="10502" width="4.42578125" bestFit="1" customWidth="1"/>
    <col min="10503" max="10503" width="4.5703125" bestFit="1" customWidth="1"/>
    <col min="10504" max="10504" width="3.85546875" bestFit="1" customWidth="1"/>
    <col min="10505" max="10505" width="4.28515625" bestFit="1" customWidth="1"/>
    <col min="10506" max="10506" width="4.42578125" bestFit="1" customWidth="1"/>
    <col min="10507" max="10507" width="5" bestFit="1" customWidth="1"/>
    <col min="10508" max="10509" width="4.42578125" bestFit="1" customWidth="1"/>
    <col min="10510" max="10510" width="4.5703125" bestFit="1" customWidth="1"/>
    <col min="10511" max="10511" width="3.85546875" bestFit="1" customWidth="1"/>
    <col min="10512" max="10512" width="4.28515625" bestFit="1" customWidth="1"/>
    <col min="10513" max="10513" width="4.42578125" bestFit="1" customWidth="1"/>
    <col min="10514" max="10514" width="5" bestFit="1" customWidth="1"/>
    <col min="10515" max="10516" width="4.42578125" bestFit="1" customWidth="1"/>
    <col min="10517" max="10517" width="4.5703125" bestFit="1" customWidth="1"/>
    <col min="10518" max="10518" width="3.85546875" bestFit="1" customWidth="1"/>
    <col min="10519" max="10519" width="4.28515625" bestFit="1" customWidth="1"/>
    <col min="10520" max="10520" width="4.42578125" bestFit="1" customWidth="1"/>
    <col min="10521" max="10521" width="5" bestFit="1" customWidth="1"/>
    <col min="10522" max="10523" width="4.42578125" bestFit="1" customWidth="1"/>
    <col min="10524" max="10524" width="4.5703125" bestFit="1" customWidth="1"/>
    <col min="10525" max="10525" width="3.85546875" bestFit="1" customWidth="1"/>
    <col min="10526" max="10526" width="4.28515625" bestFit="1" customWidth="1"/>
    <col min="10527" max="10527" width="4.42578125" bestFit="1" customWidth="1"/>
    <col min="10528" max="10528" width="5" bestFit="1" customWidth="1"/>
    <col min="10529" max="10530" width="4.42578125" bestFit="1" customWidth="1"/>
    <col min="10531" max="10531" width="4.5703125" bestFit="1" customWidth="1"/>
    <col min="10532" max="10532" width="3.42578125" customWidth="1"/>
    <col min="10533" max="10533" width="2.85546875" customWidth="1"/>
    <col min="10534" max="10737" width="9.140625" customWidth="1"/>
    <col min="10753" max="10753" width="5.42578125" customWidth="1"/>
    <col min="10754" max="10754" width="20.7109375" customWidth="1"/>
    <col min="10755" max="10755" width="11.5703125" customWidth="1"/>
    <col min="10756" max="10756" width="6.5703125" customWidth="1"/>
    <col min="10757" max="10757" width="6.140625" bestFit="1" customWidth="1"/>
    <col min="10758" max="10758" width="4.42578125" bestFit="1" customWidth="1"/>
    <col min="10759" max="10759" width="4.5703125" bestFit="1" customWidth="1"/>
    <col min="10760" max="10760" width="3.85546875" bestFit="1" customWidth="1"/>
    <col min="10761" max="10761" width="4.28515625" bestFit="1" customWidth="1"/>
    <col min="10762" max="10762" width="4.42578125" bestFit="1" customWidth="1"/>
    <col min="10763" max="10763" width="5" bestFit="1" customWidth="1"/>
    <col min="10764" max="10765" width="4.42578125" bestFit="1" customWidth="1"/>
    <col min="10766" max="10766" width="4.5703125" bestFit="1" customWidth="1"/>
    <col min="10767" max="10767" width="3.85546875" bestFit="1" customWidth="1"/>
    <col min="10768" max="10768" width="4.28515625" bestFit="1" customWidth="1"/>
    <col min="10769" max="10769" width="4.42578125" bestFit="1" customWidth="1"/>
    <col min="10770" max="10770" width="5" bestFit="1" customWidth="1"/>
    <col min="10771" max="10772" width="4.42578125" bestFit="1" customWidth="1"/>
    <col min="10773" max="10773" width="4.5703125" bestFit="1" customWidth="1"/>
    <col min="10774" max="10774" width="3.85546875" bestFit="1" customWidth="1"/>
    <col min="10775" max="10775" width="4.28515625" bestFit="1" customWidth="1"/>
    <col min="10776" max="10776" width="4.42578125" bestFit="1" customWidth="1"/>
    <col min="10777" max="10777" width="5" bestFit="1" customWidth="1"/>
    <col min="10778" max="10779" width="4.42578125" bestFit="1" customWidth="1"/>
    <col min="10780" max="10780" width="4.5703125" bestFit="1" customWidth="1"/>
    <col min="10781" max="10781" width="3.85546875" bestFit="1" customWidth="1"/>
    <col min="10782" max="10782" width="4.28515625" bestFit="1" customWidth="1"/>
    <col min="10783" max="10783" width="4.42578125" bestFit="1" customWidth="1"/>
    <col min="10784" max="10784" width="5" bestFit="1" customWidth="1"/>
    <col min="10785" max="10786" width="4.42578125" bestFit="1" customWidth="1"/>
    <col min="10787" max="10787" width="4.5703125" bestFit="1" customWidth="1"/>
    <col min="10788" max="10788" width="3.42578125" customWidth="1"/>
    <col min="10789" max="10789" width="2.85546875" customWidth="1"/>
    <col min="10790" max="10993" width="9.140625" customWidth="1"/>
    <col min="11009" max="11009" width="5.42578125" customWidth="1"/>
    <col min="11010" max="11010" width="20.7109375" customWidth="1"/>
    <col min="11011" max="11011" width="11.5703125" customWidth="1"/>
    <col min="11012" max="11012" width="6.5703125" customWidth="1"/>
    <col min="11013" max="11013" width="6.140625" bestFit="1" customWidth="1"/>
    <col min="11014" max="11014" width="4.42578125" bestFit="1" customWidth="1"/>
    <col min="11015" max="11015" width="4.5703125" bestFit="1" customWidth="1"/>
    <col min="11016" max="11016" width="3.85546875" bestFit="1" customWidth="1"/>
    <col min="11017" max="11017" width="4.28515625" bestFit="1" customWidth="1"/>
    <col min="11018" max="11018" width="4.42578125" bestFit="1" customWidth="1"/>
    <col min="11019" max="11019" width="5" bestFit="1" customWidth="1"/>
    <col min="11020" max="11021" width="4.42578125" bestFit="1" customWidth="1"/>
    <col min="11022" max="11022" width="4.5703125" bestFit="1" customWidth="1"/>
    <col min="11023" max="11023" width="3.85546875" bestFit="1" customWidth="1"/>
    <col min="11024" max="11024" width="4.28515625" bestFit="1" customWidth="1"/>
    <col min="11025" max="11025" width="4.42578125" bestFit="1" customWidth="1"/>
    <col min="11026" max="11026" width="5" bestFit="1" customWidth="1"/>
    <col min="11027" max="11028" width="4.42578125" bestFit="1" customWidth="1"/>
    <col min="11029" max="11029" width="4.5703125" bestFit="1" customWidth="1"/>
    <col min="11030" max="11030" width="3.85546875" bestFit="1" customWidth="1"/>
    <col min="11031" max="11031" width="4.28515625" bestFit="1" customWidth="1"/>
    <col min="11032" max="11032" width="4.42578125" bestFit="1" customWidth="1"/>
    <col min="11033" max="11033" width="5" bestFit="1" customWidth="1"/>
    <col min="11034" max="11035" width="4.42578125" bestFit="1" customWidth="1"/>
    <col min="11036" max="11036" width="4.5703125" bestFit="1" customWidth="1"/>
    <col min="11037" max="11037" width="3.85546875" bestFit="1" customWidth="1"/>
    <col min="11038" max="11038" width="4.28515625" bestFit="1" customWidth="1"/>
    <col min="11039" max="11039" width="4.42578125" bestFit="1" customWidth="1"/>
    <col min="11040" max="11040" width="5" bestFit="1" customWidth="1"/>
    <col min="11041" max="11042" width="4.42578125" bestFit="1" customWidth="1"/>
    <col min="11043" max="11043" width="4.5703125" bestFit="1" customWidth="1"/>
    <col min="11044" max="11044" width="3.42578125" customWidth="1"/>
    <col min="11045" max="11045" width="2.85546875" customWidth="1"/>
    <col min="11046" max="11249" width="9.140625" customWidth="1"/>
    <col min="11265" max="11265" width="5.42578125" customWidth="1"/>
    <col min="11266" max="11266" width="20.7109375" customWidth="1"/>
    <col min="11267" max="11267" width="11.5703125" customWidth="1"/>
    <col min="11268" max="11268" width="6.5703125" customWidth="1"/>
    <col min="11269" max="11269" width="6.140625" bestFit="1" customWidth="1"/>
    <col min="11270" max="11270" width="4.42578125" bestFit="1" customWidth="1"/>
    <col min="11271" max="11271" width="4.5703125" bestFit="1" customWidth="1"/>
    <col min="11272" max="11272" width="3.85546875" bestFit="1" customWidth="1"/>
    <col min="11273" max="11273" width="4.28515625" bestFit="1" customWidth="1"/>
    <col min="11274" max="11274" width="4.42578125" bestFit="1" customWidth="1"/>
    <col min="11275" max="11275" width="5" bestFit="1" customWidth="1"/>
    <col min="11276" max="11277" width="4.42578125" bestFit="1" customWidth="1"/>
    <col min="11278" max="11278" width="4.5703125" bestFit="1" customWidth="1"/>
    <col min="11279" max="11279" width="3.85546875" bestFit="1" customWidth="1"/>
    <col min="11280" max="11280" width="4.28515625" bestFit="1" customWidth="1"/>
    <col min="11281" max="11281" width="4.42578125" bestFit="1" customWidth="1"/>
    <col min="11282" max="11282" width="5" bestFit="1" customWidth="1"/>
    <col min="11283" max="11284" width="4.42578125" bestFit="1" customWidth="1"/>
    <col min="11285" max="11285" width="4.5703125" bestFit="1" customWidth="1"/>
    <col min="11286" max="11286" width="3.85546875" bestFit="1" customWidth="1"/>
    <col min="11287" max="11287" width="4.28515625" bestFit="1" customWidth="1"/>
    <col min="11288" max="11288" width="4.42578125" bestFit="1" customWidth="1"/>
    <col min="11289" max="11289" width="5" bestFit="1" customWidth="1"/>
    <col min="11290" max="11291" width="4.42578125" bestFit="1" customWidth="1"/>
    <col min="11292" max="11292" width="4.5703125" bestFit="1" customWidth="1"/>
    <col min="11293" max="11293" width="3.85546875" bestFit="1" customWidth="1"/>
    <col min="11294" max="11294" width="4.28515625" bestFit="1" customWidth="1"/>
    <col min="11295" max="11295" width="4.42578125" bestFit="1" customWidth="1"/>
    <col min="11296" max="11296" width="5" bestFit="1" customWidth="1"/>
    <col min="11297" max="11298" width="4.42578125" bestFit="1" customWidth="1"/>
    <col min="11299" max="11299" width="4.5703125" bestFit="1" customWidth="1"/>
    <col min="11300" max="11300" width="3.42578125" customWidth="1"/>
    <col min="11301" max="11301" width="2.85546875" customWidth="1"/>
    <col min="11302" max="11505" width="9.140625" customWidth="1"/>
    <col min="11521" max="11521" width="5.42578125" customWidth="1"/>
    <col min="11522" max="11522" width="20.7109375" customWidth="1"/>
    <col min="11523" max="11523" width="11.5703125" customWidth="1"/>
    <col min="11524" max="11524" width="6.5703125" customWidth="1"/>
    <col min="11525" max="11525" width="6.140625" bestFit="1" customWidth="1"/>
    <col min="11526" max="11526" width="4.42578125" bestFit="1" customWidth="1"/>
    <col min="11527" max="11527" width="4.5703125" bestFit="1" customWidth="1"/>
    <col min="11528" max="11528" width="3.85546875" bestFit="1" customWidth="1"/>
    <col min="11529" max="11529" width="4.28515625" bestFit="1" customWidth="1"/>
    <col min="11530" max="11530" width="4.42578125" bestFit="1" customWidth="1"/>
    <col min="11531" max="11531" width="5" bestFit="1" customWidth="1"/>
    <col min="11532" max="11533" width="4.42578125" bestFit="1" customWidth="1"/>
    <col min="11534" max="11534" width="4.5703125" bestFit="1" customWidth="1"/>
    <col min="11535" max="11535" width="3.85546875" bestFit="1" customWidth="1"/>
    <col min="11536" max="11536" width="4.28515625" bestFit="1" customWidth="1"/>
    <col min="11537" max="11537" width="4.42578125" bestFit="1" customWidth="1"/>
    <col min="11538" max="11538" width="5" bestFit="1" customWidth="1"/>
    <col min="11539" max="11540" width="4.42578125" bestFit="1" customWidth="1"/>
    <col min="11541" max="11541" width="4.5703125" bestFit="1" customWidth="1"/>
    <col min="11542" max="11542" width="3.85546875" bestFit="1" customWidth="1"/>
    <col min="11543" max="11543" width="4.28515625" bestFit="1" customWidth="1"/>
    <col min="11544" max="11544" width="4.42578125" bestFit="1" customWidth="1"/>
    <col min="11545" max="11545" width="5" bestFit="1" customWidth="1"/>
    <col min="11546" max="11547" width="4.42578125" bestFit="1" customWidth="1"/>
    <col min="11548" max="11548" width="4.5703125" bestFit="1" customWidth="1"/>
    <col min="11549" max="11549" width="3.85546875" bestFit="1" customWidth="1"/>
    <col min="11550" max="11550" width="4.28515625" bestFit="1" customWidth="1"/>
    <col min="11551" max="11551" width="4.42578125" bestFit="1" customWidth="1"/>
    <col min="11552" max="11552" width="5" bestFit="1" customWidth="1"/>
    <col min="11553" max="11554" width="4.42578125" bestFit="1" customWidth="1"/>
    <col min="11555" max="11555" width="4.5703125" bestFit="1" customWidth="1"/>
    <col min="11556" max="11556" width="3.42578125" customWidth="1"/>
    <col min="11557" max="11557" width="2.85546875" customWidth="1"/>
    <col min="11558" max="11761" width="9.140625" customWidth="1"/>
    <col min="11777" max="11777" width="5.42578125" customWidth="1"/>
    <col min="11778" max="11778" width="20.7109375" customWidth="1"/>
    <col min="11779" max="11779" width="11.5703125" customWidth="1"/>
    <col min="11780" max="11780" width="6.5703125" customWidth="1"/>
    <col min="11781" max="11781" width="6.140625" bestFit="1" customWidth="1"/>
    <col min="11782" max="11782" width="4.42578125" bestFit="1" customWidth="1"/>
    <col min="11783" max="11783" width="4.5703125" bestFit="1" customWidth="1"/>
    <col min="11784" max="11784" width="3.85546875" bestFit="1" customWidth="1"/>
    <col min="11785" max="11785" width="4.28515625" bestFit="1" customWidth="1"/>
    <col min="11786" max="11786" width="4.42578125" bestFit="1" customWidth="1"/>
    <col min="11787" max="11787" width="5" bestFit="1" customWidth="1"/>
    <col min="11788" max="11789" width="4.42578125" bestFit="1" customWidth="1"/>
    <col min="11790" max="11790" width="4.5703125" bestFit="1" customWidth="1"/>
    <col min="11791" max="11791" width="3.85546875" bestFit="1" customWidth="1"/>
    <col min="11792" max="11792" width="4.28515625" bestFit="1" customWidth="1"/>
    <col min="11793" max="11793" width="4.42578125" bestFit="1" customWidth="1"/>
    <col min="11794" max="11794" width="5" bestFit="1" customWidth="1"/>
    <col min="11795" max="11796" width="4.42578125" bestFit="1" customWidth="1"/>
    <col min="11797" max="11797" width="4.5703125" bestFit="1" customWidth="1"/>
    <col min="11798" max="11798" width="3.85546875" bestFit="1" customWidth="1"/>
    <col min="11799" max="11799" width="4.28515625" bestFit="1" customWidth="1"/>
    <col min="11800" max="11800" width="4.42578125" bestFit="1" customWidth="1"/>
    <col min="11801" max="11801" width="5" bestFit="1" customWidth="1"/>
    <col min="11802" max="11803" width="4.42578125" bestFit="1" customWidth="1"/>
    <col min="11804" max="11804" width="4.5703125" bestFit="1" customWidth="1"/>
    <col min="11805" max="11805" width="3.85546875" bestFit="1" customWidth="1"/>
    <col min="11806" max="11806" width="4.28515625" bestFit="1" customWidth="1"/>
    <col min="11807" max="11807" width="4.42578125" bestFit="1" customWidth="1"/>
    <col min="11808" max="11808" width="5" bestFit="1" customWidth="1"/>
    <col min="11809" max="11810" width="4.42578125" bestFit="1" customWidth="1"/>
    <col min="11811" max="11811" width="4.5703125" bestFit="1" customWidth="1"/>
    <col min="11812" max="11812" width="3.42578125" customWidth="1"/>
    <col min="11813" max="11813" width="2.85546875" customWidth="1"/>
    <col min="11814" max="12017" width="9.140625" customWidth="1"/>
    <col min="12033" max="12033" width="5.42578125" customWidth="1"/>
    <col min="12034" max="12034" width="20.7109375" customWidth="1"/>
    <col min="12035" max="12035" width="11.5703125" customWidth="1"/>
    <col min="12036" max="12036" width="6.5703125" customWidth="1"/>
    <col min="12037" max="12037" width="6.140625" bestFit="1" customWidth="1"/>
    <col min="12038" max="12038" width="4.42578125" bestFit="1" customWidth="1"/>
    <col min="12039" max="12039" width="4.5703125" bestFit="1" customWidth="1"/>
    <col min="12040" max="12040" width="3.85546875" bestFit="1" customWidth="1"/>
    <col min="12041" max="12041" width="4.28515625" bestFit="1" customWidth="1"/>
    <col min="12042" max="12042" width="4.42578125" bestFit="1" customWidth="1"/>
    <col min="12043" max="12043" width="5" bestFit="1" customWidth="1"/>
    <col min="12044" max="12045" width="4.42578125" bestFit="1" customWidth="1"/>
    <col min="12046" max="12046" width="4.5703125" bestFit="1" customWidth="1"/>
    <col min="12047" max="12047" width="3.85546875" bestFit="1" customWidth="1"/>
    <col min="12048" max="12048" width="4.28515625" bestFit="1" customWidth="1"/>
    <col min="12049" max="12049" width="4.42578125" bestFit="1" customWidth="1"/>
    <col min="12050" max="12050" width="5" bestFit="1" customWidth="1"/>
    <col min="12051" max="12052" width="4.42578125" bestFit="1" customWidth="1"/>
    <col min="12053" max="12053" width="4.5703125" bestFit="1" customWidth="1"/>
    <col min="12054" max="12054" width="3.85546875" bestFit="1" customWidth="1"/>
    <col min="12055" max="12055" width="4.28515625" bestFit="1" customWidth="1"/>
    <col min="12056" max="12056" width="4.42578125" bestFit="1" customWidth="1"/>
    <col min="12057" max="12057" width="5" bestFit="1" customWidth="1"/>
    <col min="12058" max="12059" width="4.42578125" bestFit="1" customWidth="1"/>
    <col min="12060" max="12060" width="4.5703125" bestFit="1" customWidth="1"/>
    <col min="12061" max="12061" width="3.85546875" bestFit="1" customWidth="1"/>
    <col min="12062" max="12062" width="4.28515625" bestFit="1" customWidth="1"/>
    <col min="12063" max="12063" width="4.42578125" bestFit="1" customWidth="1"/>
    <col min="12064" max="12064" width="5" bestFit="1" customWidth="1"/>
    <col min="12065" max="12066" width="4.42578125" bestFit="1" customWidth="1"/>
    <col min="12067" max="12067" width="4.5703125" bestFit="1" customWidth="1"/>
    <col min="12068" max="12068" width="3.42578125" customWidth="1"/>
    <col min="12069" max="12069" width="2.85546875" customWidth="1"/>
    <col min="12070" max="12273" width="9.140625" customWidth="1"/>
    <col min="12289" max="12289" width="5.42578125" customWidth="1"/>
    <col min="12290" max="12290" width="20.7109375" customWidth="1"/>
    <col min="12291" max="12291" width="11.5703125" customWidth="1"/>
    <col min="12292" max="12292" width="6.5703125" customWidth="1"/>
    <col min="12293" max="12293" width="6.140625" bestFit="1" customWidth="1"/>
    <col min="12294" max="12294" width="4.42578125" bestFit="1" customWidth="1"/>
    <col min="12295" max="12295" width="4.5703125" bestFit="1" customWidth="1"/>
    <col min="12296" max="12296" width="3.85546875" bestFit="1" customWidth="1"/>
    <col min="12297" max="12297" width="4.28515625" bestFit="1" customWidth="1"/>
    <col min="12298" max="12298" width="4.42578125" bestFit="1" customWidth="1"/>
    <col min="12299" max="12299" width="5" bestFit="1" customWidth="1"/>
    <col min="12300" max="12301" width="4.42578125" bestFit="1" customWidth="1"/>
    <col min="12302" max="12302" width="4.5703125" bestFit="1" customWidth="1"/>
    <col min="12303" max="12303" width="3.85546875" bestFit="1" customWidth="1"/>
    <col min="12304" max="12304" width="4.28515625" bestFit="1" customWidth="1"/>
    <col min="12305" max="12305" width="4.42578125" bestFit="1" customWidth="1"/>
    <col min="12306" max="12306" width="5" bestFit="1" customWidth="1"/>
    <col min="12307" max="12308" width="4.42578125" bestFit="1" customWidth="1"/>
    <col min="12309" max="12309" width="4.5703125" bestFit="1" customWidth="1"/>
    <col min="12310" max="12310" width="3.85546875" bestFit="1" customWidth="1"/>
    <col min="12311" max="12311" width="4.28515625" bestFit="1" customWidth="1"/>
    <col min="12312" max="12312" width="4.42578125" bestFit="1" customWidth="1"/>
    <col min="12313" max="12313" width="5" bestFit="1" customWidth="1"/>
    <col min="12314" max="12315" width="4.42578125" bestFit="1" customWidth="1"/>
    <col min="12316" max="12316" width="4.5703125" bestFit="1" customWidth="1"/>
    <col min="12317" max="12317" width="3.85546875" bestFit="1" customWidth="1"/>
    <col min="12318" max="12318" width="4.28515625" bestFit="1" customWidth="1"/>
    <col min="12319" max="12319" width="4.42578125" bestFit="1" customWidth="1"/>
    <col min="12320" max="12320" width="5" bestFit="1" customWidth="1"/>
    <col min="12321" max="12322" width="4.42578125" bestFit="1" customWidth="1"/>
    <col min="12323" max="12323" width="4.5703125" bestFit="1" customWidth="1"/>
    <col min="12324" max="12324" width="3.42578125" customWidth="1"/>
    <col min="12325" max="12325" width="2.85546875" customWidth="1"/>
    <col min="12326" max="12529" width="9.140625" customWidth="1"/>
    <col min="12545" max="12545" width="5.42578125" customWidth="1"/>
    <col min="12546" max="12546" width="20.7109375" customWidth="1"/>
    <col min="12547" max="12547" width="11.5703125" customWidth="1"/>
    <col min="12548" max="12548" width="6.5703125" customWidth="1"/>
    <col min="12549" max="12549" width="6.140625" bestFit="1" customWidth="1"/>
    <col min="12550" max="12550" width="4.42578125" bestFit="1" customWidth="1"/>
    <col min="12551" max="12551" width="4.5703125" bestFit="1" customWidth="1"/>
    <col min="12552" max="12552" width="3.85546875" bestFit="1" customWidth="1"/>
    <col min="12553" max="12553" width="4.28515625" bestFit="1" customWidth="1"/>
    <col min="12554" max="12554" width="4.42578125" bestFit="1" customWidth="1"/>
    <col min="12555" max="12555" width="5" bestFit="1" customWidth="1"/>
    <col min="12556" max="12557" width="4.42578125" bestFit="1" customWidth="1"/>
    <col min="12558" max="12558" width="4.5703125" bestFit="1" customWidth="1"/>
    <col min="12559" max="12559" width="3.85546875" bestFit="1" customWidth="1"/>
    <col min="12560" max="12560" width="4.28515625" bestFit="1" customWidth="1"/>
    <col min="12561" max="12561" width="4.42578125" bestFit="1" customWidth="1"/>
    <col min="12562" max="12562" width="5" bestFit="1" customWidth="1"/>
    <col min="12563" max="12564" width="4.42578125" bestFit="1" customWidth="1"/>
    <col min="12565" max="12565" width="4.5703125" bestFit="1" customWidth="1"/>
    <col min="12566" max="12566" width="3.85546875" bestFit="1" customWidth="1"/>
    <col min="12567" max="12567" width="4.28515625" bestFit="1" customWidth="1"/>
    <col min="12568" max="12568" width="4.42578125" bestFit="1" customWidth="1"/>
    <col min="12569" max="12569" width="5" bestFit="1" customWidth="1"/>
    <col min="12570" max="12571" width="4.42578125" bestFit="1" customWidth="1"/>
    <col min="12572" max="12572" width="4.5703125" bestFit="1" customWidth="1"/>
    <col min="12573" max="12573" width="3.85546875" bestFit="1" customWidth="1"/>
    <col min="12574" max="12574" width="4.28515625" bestFit="1" customWidth="1"/>
    <col min="12575" max="12575" width="4.42578125" bestFit="1" customWidth="1"/>
    <col min="12576" max="12576" width="5" bestFit="1" customWidth="1"/>
    <col min="12577" max="12578" width="4.42578125" bestFit="1" customWidth="1"/>
    <col min="12579" max="12579" width="4.5703125" bestFit="1" customWidth="1"/>
    <col min="12580" max="12580" width="3.42578125" customWidth="1"/>
    <col min="12581" max="12581" width="2.85546875" customWidth="1"/>
    <col min="12582" max="12785" width="9.140625" customWidth="1"/>
    <col min="12801" max="12801" width="5.42578125" customWidth="1"/>
    <col min="12802" max="12802" width="20.7109375" customWidth="1"/>
    <col min="12803" max="12803" width="11.5703125" customWidth="1"/>
    <col min="12804" max="12804" width="6.5703125" customWidth="1"/>
    <col min="12805" max="12805" width="6.140625" bestFit="1" customWidth="1"/>
    <col min="12806" max="12806" width="4.42578125" bestFit="1" customWidth="1"/>
    <col min="12807" max="12807" width="4.5703125" bestFit="1" customWidth="1"/>
    <col min="12808" max="12808" width="3.85546875" bestFit="1" customWidth="1"/>
    <col min="12809" max="12809" width="4.28515625" bestFit="1" customWidth="1"/>
    <col min="12810" max="12810" width="4.42578125" bestFit="1" customWidth="1"/>
    <col min="12811" max="12811" width="5" bestFit="1" customWidth="1"/>
    <col min="12812" max="12813" width="4.42578125" bestFit="1" customWidth="1"/>
    <col min="12814" max="12814" width="4.5703125" bestFit="1" customWidth="1"/>
    <col min="12815" max="12815" width="3.85546875" bestFit="1" customWidth="1"/>
    <col min="12816" max="12816" width="4.28515625" bestFit="1" customWidth="1"/>
    <col min="12817" max="12817" width="4.42578125" bestFit="1" customWidth="1"/>
    <col min="12818" max="12818" width="5" bestFit="1" customWidth="1"/>
    <col min="12819" max="12820" width="4.42578125" bestFit="1" customWidth="1"/>
    <col min="12821" max="12821" width="4.5703125" bestFit="1" customWidth="1"/>
    <col min="12822" max="12822" width="3.85546875" bestFit="1" customWidth="1"/>
    <col min="12823" max="12823" width="4.28515625" bestFit="1" customWidth="1"/>
    <col min="12824" max="12824" width="4.42578125" bestFit="1" customWidth="1"/>
    <col min="12825" max="12825" width="5" bestFit="1" customWidth="1"/>
    <col min="12826" max="12827" width="4.42578125" bestFit="1" customWidth="1"/>
    <col min="12828" max="12828" width="4.5703125" bestFit="1" customWidth="1"/>
    <col min="12829" max="12829" width="3.85546875" bestFit="1" customWidth="1"/>
    <col min="12830" max="12830" width="4.28515625" bestFit="1" customWidth="1"/>
    <col min="12831" max="12831" width="4.42578125" bestFit="1" customWidth="1"/>
    <col min="12832" max="12832" width="5" bestFit="1" customWidth="1"/>
    <col min="12833" max="12834" width="4.42578125" bestFit="1" customWidth="1"/>
    <col min="12835" max="12835" width="4.5703125" bestFit="1" customWidth="1"/>
    <col min="12836" max="12836" width="3.42578125" customWidth="1"/>
    <col min="12837" max="12837" width="2.85546875" customWidth="1"/>
    <col min="12838" max="13041" width="9.140625" customWidth="1"/>
    <col min="13057" max="13057" width="5.42578125" customWidth="1"/>
    <col min="13058" max="13058" width="20.7109375" customWidth="1"/>
    <col min="13059" max="13059" width="11.5703125" customWidth="1"/>
    <col min="13060" max="13060" width="6.5703125" customWidth="1"/>
    <col min="13061" max="13061" width="6.140625" bestFit="1" customWidth="1"/>
    <col min="13062" max="13062" width="4.42578125" bestFit="1" customWidth="1"/>
    <col min="13063" max="13063" width="4.5703125" bestFit="1" customWidth="1"/>
    <col min="13064" max="13064" width="3.85546875" bestFit="1" customWidth="1"/>
    <col min="13065" max="13065" width="4.28515625" bestFit="1" customWidth="1"/>
    <col min="13066" max="13066" width="4.42578125" bestFit="1" customWidth="1"/>
    <col min="13067" max="13067" width="5" bestFit="1" customWidth="1"/>
    <col min="13068" max="13069" width="4.42578125" bestFit="1" customWidth="1"/>
    <col min="13070" max="13070" width="4.5703125" bestFit="1" customWidth="1"/>
    <col min="13071" max="13071" width="3.85546875" bestFit="1" customWidth="1"/>
    <col min="13072" max="13072" width="4.28515625" bestFit="1" customWidth="1"/>
    <col min="13073" max="13073" width="4.42578125" bestFit="1" customWidth="1"/>
    <col min="13074" max="13074" width="5" bestFit="1" customWidth="1"/>
    <col min="13075" max="13076" width="4.42578125" bestFit="1" customWidth="1"/>
    <col min="13077" max="13077" width="4.5703125" bestFit="1" customWidth="1"/>
    <col min="13078" max="13078" width="3.85546875" bestFit="1" customWidth="1"/>
    <col min="13079" max="13079" width="4.28515625" bestFit="1" customWidth="1"/>
    <col min="13080" max="13080" width="4.42578125" bestFit="1" customWidth="1"/>
    <col min="13081" max="13081" width="5" bestFit="1" customWidth="1"/>
    <col min="13082" max="13083" width="4.42578125" bestFit="1" customWidth="1"/>
    <col min="13084" max="13084" width="4.5703125" bestFit="1" customWidth="1"/>
    <col min="13085" max="13085" width="3.85546875" bestFit="1" customWidth="1"/>
    <col min="13086" max="13086" width="4.28515625" bestFit="1" customWidth="1"/>
    <col min="13087" max="13087" width="4.42578125" bestFit="1" customWidth="1"/>
    <col min="13088" max="13088" width="5" bestFit="1" customWidth="1"/>
    <col min="13089" max="13090" width="4.42578125" bestFit="1" customWidth="1"/>
    <col min="13091" max="13091" width="4.5703125" bestFit="1" customWidth="1"/>
    <col min="13092" max="13092" width="3.42578125" customWidth="1"/>
    <col min="13093" max="13093" width="2.85546875" customWidth="1"/>
    <col min="13094" max="13297" width="9.140625" customWidth="1"/>
    <col min="13313" max="13313" width="5.42578125" customWidth="1"/>
    <col min="13314" max="13314" width="20.7109375" customWidth="1"/>
    <col min="13315" max="13315" width="11.5703125" customWidth="1"/>
    <col min="13316" max="13316" width="6.5703125" customWidth="1"/>
    <col min="13317" max="13317" width="6.140625" bestFit="1" customWidth="1"/>
    <col min="13318" max="13318" width="4.42578125" bestFit="1" customWidth="1"/>
    <col min="13319" max="13319" width="4.5703125" bestFit="1" customWidth="1"/>
    <col min="13320" max="13320" width="3.85546875" bestFit="1" customWidth="1"/>
    <col min="13321" max="13321" width="4.28515625" bestFit="1" customWidth="1"/>
    <col min="13322" max="13322" width="4.42578125" bestFit="1" customWidth="1"/>
    <col min="13323" max="13323" width="5" bestFit="1" customWidth="1"/>
    <col min="13324" max="13325" width="4.42578125" bestFit="1" customWidth="1"/>
    <col min="13326" max="13326" width="4.5703125" bestFit="1" customWidth="1"/>
    <col min="13327" max="13327" width="3.85546875" bestFit="1" customWidth="1"/>
    <col min="13328" max="13328" width="4.28515625" bestFit="1" customWidth="1"/>
    <col min="13329" max="13329" width="4.42578125" bestFit="1" customWidth="1"/>
    <col min="13330" max="13330" width="5" bestFit="1" customWidth="1"/>
    <col min="13331" max="13332" width="4.42578125" bestFit="1" customWidth="1"/>
    <col min="13333" max="13333" width="4.5703125" bestFit="1" customWidth="1"/>
    <col min="13334" max="13334" width="3.85546875" bestFit="1" customWidth="1"/>
    <col min="13335" max="13335" width="4.28515625" bestFit="1" customWidth="1"/>
    <col min="13336" max="13336" width="4.42578125" bestFit="1" customWidth="1"/>
    <col min="13337" max="13337" width="5" bestFit="1" customWidth="1"/>
    <col min="13338" max="13339" width="4.42578125" bestFit="1" customWidth="1"/>
    <col min="13340" max="13340" width="4.5703125" bestFit="1" customWidth="1"/>
    <col min="13341" max="13341" width="3.85546875" bestFit="1" customWidth="1"/>
    <col min="13342" max="13342" width="4.28515625" bestFit="1" customWidth="1"/>
    <col min="13343" max="13343" width="4.42578125" bestFit="1" customWidth="1"/>
    <col min="13344" max="13344" width="5" bestFit="1" customWidth="1"/>
    <col min="13345" max="13346" width="4.42578125" bestFit="1" customWidth="1"/>
    <col min="13347" max="13347" width="4.5703125" bestFit="1" customWidth="1"/>
    <col min="13348" max="13348" width="3.42578125" customWidth="1"/>
    <col min="13349" max="13349" width="2.85546875" customWidth="1"/>
    <col min="13350" max="13553" width="9.140625" customWidth="1"/>
    <col min="13569" max="13569" width="5.42578125" customWidth="1"/>
    <col min="13570" max="13570" width="20.7109375" customWidth="1"/>
    <col min="13571" max="13571" width="11.5703125" customWidth="1"/>
    <col min="13572" max="13572" width="6.5703125" customWidth="1"/>
    <col min="13573" max="13573" width="6.140625" bestFit="1" customWidth="1"/>
    <col min="13574" max="13574" width="4.42578125" bestFit="1" customWidth="1"/>
    <col min="13575" max="13575" width="4.5703125" bestFit="1" customWidth="1"/>
    <col min="13576" max="13576" width="3.85546875" bestFit="1" customWidth="1"/>
    <col min="13577" max="13577" width="4.28515625" bestFit="1" customWidth="1"/>
    <col min="13578" max="13578" width="4.42578125" bestFit="1" customWidth="1"/>
    <col min="13579" max="13579" width="5" bestFit="1" customWidth="1"/>
    <col min="13580" max="13581" width="4.42578125" bestFit="1" customWidth="1"/>
    <col min="13582" max="13582" width="4.5703125" bestFit="1" customWidth="1"/>
    <col min="13583" max="13583" width="3.85546875" bestFit="1" customWidth="1"/>
    <col min="13584" max="13584" width="4.28515625" bestFit="1" customWidth="1"/>
    <col min="13585" max="13585" width="4.42578125" bestFit="1" customWidth="1"/>
    <col min="13586" max="13586" width="5" bestFit="1" customWidth="1"/>
    <col min="13587" max="13588" width="4.42578125" bestFit="1" customWidth="1"/>
    <col min="13589" max="13589" width="4.5703125" bestFit="1" customWidth="1"/>
    <col min="13590" max="13590" width="3.85546875" bestFit="1" customWidth="1"/>
    <col min="13591" max="13591" width="4.28515625" bestFit="1" customWidth="1"/>
    <col min="13592" max="13592" width="4.42578125" bestFit="1" customWidth="1"/>
    <col min="13593" max="13593" width="5" bestFit="1" customWidth="1"/>
    <col min="13594" max="13595" width="4.42578125" bestFit="1" customWidth="1"/>
    <col min="13596" max="13596" width="4.5703125" bestFit="1" customWidth="1"/>
    <col min="13597" max="13597" width="3.85546875" bestFit="1" customWidth="1"/>
    <col min="13598" max="13598" width="4.28515625" bestFit="1" customWidth="1"/>
    <col min="13599" max="13599" width="4.42578125" bestFit="1" customWidth="1"/>
    <col min="13600" max="13600" width="5" bestFit="1" customWidth="1"/>
    <col min="13601" max="13602" width="4.42578125" bestFit="1" customWidth="1"/>
    <col min="13603" max="13603" width="4.5703125" bestFit="1" customWidth="1"/>
    <col min="13604" max="13604" width="3.42578125" customWidth="1"/>
    <col min="13605" max="13605" width="2.85546875" customWidth="1"/>
    <col min="13606" max="13809" width="9.140625" customWidth="1"/>
    <col min="13825" max="13825" width="5.42578125" customWidth="1"/>
    <col min="13826" max="13826" width="20.7109375" customWidth="1"/>
    <col min="13827" max="13827" width="11.5703125" customWidth="1"/>
    <col min="13828" max="13828" width="6.5703125" customWidth="1"/>
    <col min="13829" max="13829" width="6.140625" bestFit="1" customWidth="1"/>
    <col min="13830" max="13830" width="4.42578125" bestFit="1" customWidth="1"/>
    <col min="13831" max="13831" width="4.5703125" bestFit="1" customWidth="1"/>
    <col min="13832" max="13832" width="3.85546875" bestFit="1" customWidth="1"/>
    <col min="13833" max="13833" width="4.28515625" bestFit="1" customWidth="1"/>
    <col min="13834" max="13834" width="4.42578125" bestFit="1" customWidth="1"/>
    <col min="13835" max="13835" width="5" bestFit="1" customWidth="1"/>
    <col min="13836" max="13837" width="4.42578125" bestFit="1" customWidth="1"/>
    <col min="13838" max="13838" width="4.5703125" bestFit="1" customWidth="1"/>
    <col min="13839" max="13839" width="3.85546875" bestFit="1" customWidth="1"/>
    <col min="13840" max="13840" width="4.28515625" bestFit="1" customWidth="1"/>
    <col min="13841" max="13841" width="4.42578125" bestFit="1" customWidth="1"/>
    <col min="13842" max="13842" width="5" bestFit="1" customWidth="1"/>
    <col min="13843" max="13844" width="4.42578125" bestFit="1" customWidth="1"/>
    <col min="13845" max="13845" width="4.5703125" bestFit="1" customWidth="1"/>
    <col min="13846" max="13846" width="3.85546875" bestFit="1" customWidth="1"/>
    <col min="13847" max="13847" width="4.28515625" bestFit="1" customWidth="1"/>
    <col min="13848" max="13848" width="4.42578125" bestFit="1" customWidth="1"/>
    <col min="13849" max="13849" width="5" bestFit="1" customWidth="1"/>
    <col min="13850" max="13851" width="4.42578125" bestFit="1" customWidth="1"/>
    <col min="13852" max="13852" width="4.5703125" bestFit="1" customWidth="1"/>
    <col min="13853" max="13853" width="3.85546875" bestFit="1" customWidth="1"/>
    <col min="13854" max="13854" width="4.28515625" bestFit="1" customWidth="1"/>
    <col min="13855" max="13855" width="4.42578125" bestFit="1" customWidth="1"/>
    <col min="13856" max="13856" width="5" bestFit="1" customWidth="1"/>
    <col min="13857" max="13858" width="4.42578125" bestFit="1" customWidth="1"/>
    <col min="13859" max="13859" width="4.5703125" bestFit="1" customWidth="1"/>
    <col min="13860" max="13860" width="3.42578125" customWidth="1"/>
    <col min="13861" max="13861" width="2.85546875" customWidth="1"/>
    <col min="13862" max="14065" width="9.140625" customWidth="1"/>
    <col min="14081" max="14081" width="5.42578125" customWidth="1"/>
    <col min="14082" max="14082" width="20.7109375" customWidth="1"/>
    <col min="14083" max="14083" width="11.5703125" customWidth="1"/>
    <col min="14084" max="14084" width="6.5703125" customWidth="1"/>
    <col min="14085" max="14085" width="6.140625" bestFit="1" customWidth="1"/>
    <col min="14086" max="14086" width="4.42578125" bestFit="1" customWidth="1"/>
    <col min="14087" max="14087" width="4.5703125" bestFit="1" customWidth="1"/>
    <col min="14088" max="14088" width="3.85546875" bestFit="1" customWidth="1"/>
    <col min="14089" max="14089" width="4.28515625" bestFit="1" customWidth="1"/>
    <col min="14090" max="14090" width="4.42578125" bestFit="1" customWidth="1"/>
    <col min="14091" max="14091" width="5" bestFit="1" customWidth="1"/>
    <col min="14092" max="14093" width="4.42578125" bestFit="1" customWidth="1"/>
    <col min="14094" max="14094" width="4.5703125" bestFit="1" customWidth="1"/>
    <col min="14095" max="14095" width="3.85546875" bestFit="1" customWidth="1"/>
    <col min="14096" max="14096" width="4.28515625" bestFit="1" customWidth="1"/>
    <col min="14097" max="14097" width="4.42578125" bestFit="1" customWidth="1"/>
    <col min="14098" max="14098" width="5" bestFit="1" customWidth="1"/>
    <col min="14099" max="14100" width="4.42578125" bestFit="1" customWidth="1"/>
    <col min="14101" max="14101" width="4.5703125" bestFit="1" customWidth="1"/>
    <col min="14102" max="14102" width="3.85546875" bestFit="1" customWidth="1"/>
    <col min="14103" max="14103" width="4.28515625" bestFit="1" customWidth="1"/>
    <col min="14104" max="14104" width="4.42578125" bestFit="1" customWidth="1"/>
    <col min="14105" max="14105" width="5" bestFit="1" customWidth="1"/>
    <col min="14106" max="14107" width="4.42578125" bestFit="1" customWidth="1"/>
    <col min="14108" max="14108" width="4.5703125" bestFit="1" customWidth="1"/>
    <col min="14109" max="14109" width="3.85546875" bestFit="1" customWidth="1"/>
    <col min="14110" max="14110" width="4.28515625" bestFit="1" customWidth="1"/>
    <col min="14111" max="14111" width="4.42578125" bestFit="1" customWidth="1"/>
    <col min="14112" max="14112" width="5" bestFit="1" customWidth="1"/>
    <col min="14113" max="14114" width="4.42578125" bestFit="1" customWidth="1"/>
    <col min="14115" max="14115" width="4.5703125" bestFit="1" customWidth="1"/>
    <col min="14116" max="14116" width="3.42578125" customWidth="1"/>
    <col min="14117" max="14117" width="2.85546875" customWidth="1"/>
    <col min="14118" max="14321" width="9.140625" customWidth="1"/>
    <col min="14337" max="14337" width="5.42578125" customWidth="1"/>
    <col min="14338" max="14338" width="20.7109375" customWidth="1"/>
    <col min="14339" max="14339" width="11.5703125" customWidth="1"/>
    <col min="14340" max="14340" width="6.5703125" customWidth="1"/>
    <col min="14341" max="14341" width="6.140625" bestFit="1" customWidth="1"/>
    <col min="14342" max="14342" width="4.42578125" bestFit="1" customWidth="1"/>
    <col min="14343" max="14343" width="4.5703125" bestFit="1" customWidth="1"/>
    <col min="14344" max="14344" width="3.85546875" bestFit="1" customWidth="1"/>
    <col min="14345" max="14345" width="4.28515625" bestFit="1" customWidth="1"/>
    <col min="14346" max="14346" width="4.42578125" bestFit="1" customWidth="1"/>
    <col min="14347" max="14347" width="5" bestFit="1" customWidth="1"/>
    <col min="14348" max="14349" width="4.42578125" bestFit="1" customWidth="1"/>
    <col min="14350" max="14350" width="4.5703125" bestFit="1" customWidth="1"/>
    <col min="14351" max="14351" width="3.85546875" bestFit="1" customWidth="1"/>
    <col min="14352" max="14352" width="4.28515625" bestFit="1" customWidth="1"/>
    <col min="14353" max="14353" width="4.42578125" bestFit="1" customWidth="1"/>
    <col min="14354" max="14354" width="5" bestFit="1" customWidth="1"/>
    <col min="14355" max="14356" width="4.42578125" bestFit="1" customWidth="1"/>
    <col min="14357" max="14357" width="4.5703125" bestFit="1" customWidth="1"/>
    <col min="14358" max="14358" width="3.85546875" bestFit="1" customWidth="1"/>
    <col min="14359" max="14359" width="4.28515625" bestFit="1" customWidth="1"/>
    <col min="14360" max="14360" width="4.42578125" bestFit="1" customWidth="1"/>
    <col min="14361" max="14361" width="5" bestFit="1" customWidth="1"/>
    <col min="14362" max="14363" width="4.42578125" bestFit="1" customWidth="1"/>
    <col min="14364" max="14364" width="4.5703125" bestFit="1" customWidth="1"/>
    <col min="14365" max="14365" width="3.85546875" bestFit="1" customWidth="1"/>
    <col min="14366" max="14366" width="4.28515625" bestFit="1" customWidth="1"/>
    <col min="14367" max="14367" width="4.42578125" bestFit="1" customWidth="1"/>
    <col min="14368" max="14368" width="5" bestFit="1" customWidth="1"/>
    <col min="14369" max="14370" width="4.42578125" bestFit="1" customWidth="1"/>
    <col min="14371" max="14371" width="4.5703125" bestFit="1" customWidth="1"/>
    <col min="14372" max="14372" width="3.42578125" customWidth="1"/>
    <col min="14373" max="14373" width="2.85546875" customWidth="1"/>
    <col min="14374" max="14577" width="9.140625" customWidth="1"/>
    <col min="14593" max="14593" width="5.42578125" customWidth="1"/>
    <col min="14594" max="14594" width="20.7109375" customWidth="1"/>
    <col min="14595" max="14595" width="11.5703125" customWidth="1"/>
    <col min="14596" max="14596" width="6.5703125" customWidth="1"/>
    <col min="14597" max="14597" width="6.140625" bestFit="1" customWidth="1"/>
    <col min="14598" max="14598" width="4.42578125" bestFit="1" customWidth="1"/>
    <col min="14599" max="14599" width="4.5703125" bestFit="1" customWidth="1"/>
    <col min="14600" max="14600" width="3.85546875" bestFit="1" customWidth="1"/>
    <col min="14601" max="14601" width="4.28515625" bestFit="1" customWidth="1"/>
    <col min="14602" max="14602" width="4.42578125" bestFit="1" customWidth="1"/>
    <col min="14603" max="14603" width="5" bestFit="1" customWidth="1"/>
    <col min="14604" max="14605" width="4.42578125" bestFit="1" customWidth="1"/>
    <col min="14606" max="14606" width="4.5703125" bestFit="1" customWidth="1"/>
    <col min="14607" max="14607" width="3.85546875" bestFit="1" customWidth="1"/>
    <col min="14608" max="14608" width="4.28515625" bestFit="1" customWidth="1"/>
    <col min="14609" max="14609" width="4.42578125" bestFit="1" customWidth="1"/>
    <col min="14610" max="14610" width="5" bestFit="1" customWidth="1"/>
    <col min="14611" max="14612" width="4.42578125" bestFit="1" customWidth="1"/>
    <col min="14613" max="14613" width="4.5703125" bestFit="1" customWidth="1"/>
    <col min="14614" max="14614" width="3.85546875" bestFit="1" customWidth="1"/>
    <col min="14615" max="14615" width="4.28515625" bestFit="1" customWidth="1"/>
    <col min="14616" max="14616" width="4.42578125" bestFit="1" customWidth="1"/>
    <col min="14617" max="14617" width="5" bestFit="1" customWidth="1"/>
    <col min="14618" max="14619" width="4.42578125" bestFit="1" customWidth="1"/>
    <col min="14620" max="14620" width="4.5703125" bestFit="1" customWidth="1"/>
    <col min="14621" max="14621" width="3.85546875" bestFit="1" customWidth="1"/>
    <col min="14622" max="14622" width="4.28515625" bestFit="1" customWidth="1"/>
    <col min="14623" max="14623" width="4.42578125" bestFit="1" customWidth="1"/>
    <col min="14624" max="14624" width="5" bestFit="1" customWidth="1"/>
    <col min="14625" max="14626" width="4.42578125" bestFit="1" customWidth="1"/>
    <col min="14627" max="14627" width="4.5703125" bestFit="1" customWidth="1"/>
    <col min="14628" max="14628" width="3.42578125" customWidth="1"/>
    <col min="14629" max="14629" width="2.85546875" customWidth="1"/>
    <col min="14630" max="14833" width="9.140625" customWidth="1"/>
    <col min="14849" max="14849" width="5.42578125" customWidth="1"/>
    <col min="14850" max="14850" width="20.7109375" customWidth="1"/>
    <col min="14851" max="14851" width="11.5703125" customWidth="1"/>
    <col min="14852" max="14852" width="6.5703125" customWidth="1"/>
    <col min="14853" max="14853" width="6.140625" bestFit="1" customWidth="1"/>
    <col min="14854" max="14854" width="4.42578125" bestFit="1" customWidth="1"/>
    <col min="14855" max="14855" width="4.5703125" bestFit="1" customWidth="1"/>
    <col min="14856" max="14856" width="3.85546875" bestFit="1" customWidth="1"/>
    <col min="14857" max="14857" width="4.28515625" bestFit="1" customWidth="1"/>
    <col min="14858" max="14858" width="4.42578125" bestFit="1" customWidth="1"/>
    <col min="14859" max="14859" width="5" bestFit="1" customWidth="1"/>
    <col min="14860" max="14861" width="4.42578125" bestFit="1" customWidth="1"/>
    <col min="14862" max="14862" width="4.5703125" bestFit="1" customWidth="1"/>
    <col min="14863" max="14863" width="3.85546875" bestFit="1" customWidth="1"/>
    <col min="14864" max="14864" width="4.28515625" bestFit="1" customWidth="1"/>
    <col min="14865" max="14865" width="4.42578125" bestFit="1" customWidth="1"/>
    <col min="14866" max="14866" width="5" bestFit="1" customWidth="1"/>
    <col min="14867" max="14868" width="4.42578125" bestFit="1" customWidth="1"/>
    <col min="14869" max="14869" width="4.5703125" bestFit="1" customWidth="1"/>
    <col min="14870" max="14870" width="3.85546875" bestFit="1" customWidth="1"/>
    <col min="14871" max="14871" width="4.28515625" bestFit="1" customWidth="1"/>
    <col min="14872" max="14872" width="4.42578125" bestFit="1" customWidth="1"/>
    <col min="14873" max="14873" width="5" bestFit="1" customWidth="1"/>
    <col min="14874" max="14875" width="4.42578125" bestFit="1" customWidth="1"/>
    <col min="14876" max="14876" width="4.5703125" bestFit="1" customWidth="1"/>
    <col min="14877" max="14877" width="3.85546875" bestFit="1" customWidth="1"/>
    <col min="14878" max="14878" width="4.28515625" bestFit="1" customWidth="1"/>
    <col min="14879" max="14879" width="4.42578125" bestFit="1" customWidth="1"/>
    <col min="14880" max="14880" width="5" bestFit="1" customWidth="1"/>
    <col min="14881" max="14882" width="4.42578125" bestFit="1" customWidth="1"/>
    <col min="14883" max="14883" width="4.5703125" bestFit="1" customWidth="1"/>
    <col min="14884" max="14884" width="3.42578125" customWidth="1"/>
    <col min="14885" max="14885" width="2.85546875" customWidth="1"/>
    <col min="14886" max="15089" width="9.140625" customWidth="1"/>
    <col min="15105" max="15105" width="5.42578125" customWidth="1"/>
    <col min="15106" max="15106" width="20.7109375" customWidth="1"/>
    <col min="15107" max="15107" width="11.5703125" customWidth="1"/>
    <col min="15108" max="15108" width="6.5703125" customWidth="1"/>
    <col min="15109" max="15109" width="6.140625" bestFit="1" customWidth="1"/>
    <col min="15110" max="15110" width="4.42578125" bestFit="1" customWidth="1"/>
    <col min="15111" max="15111" width="4.5703125" bestFit="1" customWidth="1"/>
    <col min="15112" max="15112" width="3.85546875" bestFit="1" customWidth="1"/>
    <col min="15113" max="15113" width="4.28515625" bestFit="1" customWidth="1"/>
    <col min="15114" max="15114" width="4.42578125" bestFit="1" customWidth="1"/>
    <col min="15115" max="15115" width="5" bestFit="1" customWidth="1"/>
    <col min="15116" max="15117" width="4.42578125" bestFit="1" customWidth="1"/>
    <col min="15118" max="15118" width="4.5703125" bestFit="1" customWidth="1"/>
    <col min="15119" max="15119" width="3.85546875" bestFit="1" customWidth="1"/>
    <col min="15120" max="15120" width="4.28515625" bestFit="1" customWidth="1"/>
    <col min="15121" max="15121" width="4.42578125" bestFit="1" customWidth="1"/>
    <col min="15122" max="15122" width="5" bestFit="1" customWidth="1"/>
    <col min="15123" max="15124" width="4.42578125" bestFit="1" customWidth="1"/>
    <col min="15125" max="15125" width="4.5703125" bestFit="1" customWidth="1"/>
    <col min="15126" max="15126" width="3.85546875" bestFit="1" customWidth="1"/>
    <col min="15127" max="15127" width="4.28515625" bestFit="1" customWidth="1"/>
    <col min="15128" max="15128" width="4.42578125" bestFit="1" customWidth="1"/>
    <col min="15129" max="15129" width="5" bestFit="1" customWidth="1"/>
    <col min="15130" max="15131" width="4.42578125" bestFit="1" customWidth="1"/>
    <col min="15132" max="15132" width="4.5703125" bestFit="1" customWidth="1"/>
    <col min="15133" max="15133" width="3.85546875" bestFit="1" customWidth="1"/>
    <col min="15134" max="15134" width="4.28515625" bestFit="1" customWidth="1"/>
    <col min="15135" max="15135" width="4.42578125" bestFit="1" customWidth="1"/>
    <col min="15136" max="15136" width="5" bestFit="1" customWidth="1"/>
    <col min="15137" max="15138" width="4.42578125" bestFit="1" customWidth="1"/>
    <col min="15139" max="15139" width="4.5703125" bestFit="1" customWidth="1"/>
    <col min="15140" max="15140" width="3.42578125" customWidth="1"/>
    <col min="15141" max="15141" width="2.85546875" customWidth="1"/>
    <col min="15142" max="15345" width="9.140625" customWidth="1"/>
    <col min="15361" max="15361" width="5.42578125" customWidth="1"/>
    <col min="15362" max="15362" width="20.7109375" customWidth="1"/>
    <col min="15363" max="15363" width="11.5703125" customWidth="1"/>
    <col min="15364" max="15364" width="6.5703125" customWidth="1"/>
    <col min="15365" max="15365" width="6.140625" bestFit="1" customWidth="1"/>
    <col min="15366" max="15366" width="4.42578125" bestFit="1" customWidth="1"/>
    <col min="15367" max="15367" width="4.5703125" bestFit="1" customWidth="1"/>
    <col min="15368" max="15368" width="3.85546875" bestFit="1" customWidth="1"/>
    <col min="15369" max="15369" width="4.28515625" bestFit="1" customWidth="1"/>
    <col min="15370" max="15370" width="4.42578125" bestFit="1" customWidth="1"/>
    <col min="15371" max="15371" width="5" bestFit="1" customWidth="1"/>
    <col min="15372" max="15373" width="4.42578125" bestFit="1" customWidth="1"/>
    <col min="15374" max="15374" width="4.5703125" bestFit="1" customWidth="1"/>
    <col min="15375" max="15375" width="3.85546875" bestFit="1" customWidth="1"/>
    <col min="15376" max="15376" width="4.28515625" bestFit="1" customWidth="1"/>
    <col min="15377" max="15377" width="4.42578125" bestFit="1" customWidth="1"/>
    <col min="15378" max="15378" width="5" bestFit="1" customWidth="1"/>
    <col min="15379" max="15380" width="4.42578125" bestFit="1" customWidth="1"/>
    <col min="15381" max="15381" width="4.5703125" bestFit="1" customWidth="1"/>
    <col min="15382" max="15382" width="3.85546875" bestFit="1" customWidth="1"/>
    <col min="15383" max="15383" width="4.28515625" bestFit="1" customWidth="1"/>
    <col min="15384" max="15384" width="4.42578125" bestFit="1" customWidth="1"/>
    <col min="15385" max="15385" width="5" bestFit="1" customWidth="1"/>
    <col min="15386" max="15387" width="4.42578125" bestFit="1" customWidth="1"/>
    <col min="15388" max="15388" width="4.5703125" bestFit="1" customWidth="1"/>
    <col min="15389" max="15389" width="3.85546875" bestFit="1" customWidth="1"/>
    <col min="15390" max="15390" width="4.28515625" bestFit="1" customWidth="1"/>
    <col min="15391" max="15391" width="4.42578125" bestFit="1" customWidth="1"/>
    <col min="15392" max="15392" width="5" bestFit="1" customWidth="1"/>
    <col min="15393" max="15394" width="4.42578125" bestFit="1" customWidth="1"/>
    <col min="15395" max="15395" width="4.5703125" bestFit="1" customWidth="1"/>
    <col min="15396" max="15396" width="3.42578125" customWidth="1"/>
    <col min="15397" max="15397" width="2.85546875" customWidth="1"/>
    <col min="15398" max="15601" width="9.140625" customWidth="1"/>
    <col min="15617" max="15617" width="5.42578125" customWidth="1"/>
    <col min="15618" max="15618" width="20.7109375" customWidth="1"/>
    <col min="15619" max="15619" width="11.5703125" customWidth="1"/>
    <col min="15620" max="15620" width="6.5703125" customWidth="1"/>
    <col min="15621" max="15621" width="6.140625" bestFit="1" customWidth="1"/>
    <col min="15622" max="15622" width="4.42578125" bestFit="1" customWidth="1"/>
    <col min="15623" max="15623" width="4.5703125" bestFit="1" customWidth="1"/>
    <col min="15624" max="15624" width="3.85546875" bestFit="1" customWidth="1"/>
    <col min="15625" max="15625" width="4.28515625" bestFit="1" customWidth="1"/>
    <col min="15626" max="15626" width="4.42578125" bestFit="1" customWidth="1"/>
    <col min="15627" max="15627" width="5" bestFit="1" customWidth="1"/>
    <col min="15628" max="15629" width="4.42578125" bestFit="1" customWidth="1"/>
    <col min="15630" max="15630" width="4.5703125" bestFit="1" customWidth="1"/>
    <col min="15631" max="15631" width="3.85546875" bestFit="1" customWidth="1"/>
    <col min="15632" max="15632" width="4.28515625" bestFit="1" customWidth="1"/>
    <col min="15633" max="15633" width="4.42578125" bestFit="1" customWidth="1"/>
    <col min="15634" max="15634" width="5" bestFit="1" customWidth="1"/>
    <col min="15635" max="15636" width="4.42578125" bestFit="1" customWidth="1"/>
    <col min="15637" max="15637" width="4.5703125" bestFit="1" customWidth="1"/>
    <col min="15638" max="15638" width="3.85546875" bestFit="1" customWidth="1"/>
    <col min="15639" max="15639" width="4.28515625" bestFit="1" customWidth="1"/>
    <col min="15640" max="15640" width="4.42578125" bestFit="1" customWidth="1"/>
    <col min="15641" max="15641" width="5" bestFit="1" customWidth="1"/>
    <col min="15642" max="15643" width="4.42578125" bestFit="1" customWidth="1"/>
    <col min="15644" max="15644" width="4.5703125" bestFit="1" customWidth="1"/>
    <col min="15645" max="15645" width="3.85546875" bestFit="1" customWidth="1"/>
    <col min="15646" max="15646" width="4.28515625" bestFit="1" customWidth="1"/>
    <col min="15647" max="15647" width="4.42578125" bestFit="1" customWidth="1"/>
    <col min="15648" max="15648" width="5" bestFit="1" customWidth="1"/>
    <col min="15649" max="15650" width="4.42578125" bestFit="1" customWidth="1"/>
    <col min="15651" max="15651" width="4.5703125" bestFit="1" customWidth="1"/>
    <col min="15652" max="15652" width="3.42578125" customWidth="1"/>
    <col min="15653" max="15653" width="2.85546875" customWidth="1"/>
    <col min="15654" max="15857" width="9.140625" customWidth="1"/>
    <col min="15873" max="15873" width="5.42578125" customWidth="1"/>
    <col min="15874" max="15874" width="20.7109375" customWidth="1"/>
    <col min="15875" max="15875" width="11.5703125" customWidth="1"/>
    <col min="15876" max="15876" width="6.5703125" customWidth="1"/>
    <col min="15877" max="15877" width="6.140625" bestFit="1" customWidth="1"/>
    <col min="15878" max="15878" width="4.42578125" bestFit="1" customWidth="1"/>
    <col min="15879" max="15879" width="4.5703125" bestFit="1" customWidth="1"/>
    <col min="15880" max="15880" width="3.85546875" bestFit="1" customWidth="1"/>
    <col min="15881" max="15881" width="4.28515625" bestFit="1" customWidth="1"/>
    <col min="15882" max="15882" width="4.42578125" bestFit="1" customWidth="1"/>
    <col min="15883" max="15883" width="5" bestFit="1" customWidth="1"/>
    <col min="15884" max="15885" width="4.42578125" bestFit="1" customWidth="1"/>
    <col min="15886" max="15886" width="4.5703125" bestFit="1" customWidth="1"/>
    <col min="15887" max="15887" width="3.85546875" bestFit="1" customWidth="1"/>
    <col min="15888" max="15888" width="4.28515625" bestFit="1" customWidth="1"/>
    <col min="15889" max="15889" width="4.42578125" bestFit="1" customWidth="1"/>
    <col min="15890" max="15890" width="5" bestFit="1" customWidth="1"/>
    <col min="15891" max="15892" width="4.42578125" bestFit="1" customWidth="1"/>
    <col min="15893" max="15893" width="4.5703125" bestFit="1" customWidth="1"/>
    <col min="15894" max="15894" width="3.85546875" bestFit="1" customWidth="1"/>
    <col min="15895" max="15895" width="4.28515625" bestFit="1" customWidth="1"/>
    <col min="15896" max="15896" width="4.42578125" bestFit="1" customWidth="1"/>
    <col min="15897" max="15897" width="5" bestFit="1" customWidth="1"/>
    <col min="15898" max="15899" width="4.42578125" bestFit="1" customWidth="1"/>
    <col min="15900" max="15900" width="4.5703125" bestFit="1" customWidth="1"/>
    <col min="15901" max="15901" width="3.85546875" bestFit="1" customWidth="1"/>
    <col min="15902" max="15902" width="4.28515625" bestFit="1" customWidth="1"/>
    <col min="15903" max="15903" width="4.42578125" bestFit="1" customWidth="1"/>
    <col min="15904" max="15904" width="5" bestFit="1" customWidth="1"/>
    <col min="15905" max="15906" width="4.42578125" bestFit="1" customWidth="1"/>
    <col min="15907" max="15907" width="4.5703125" bestFit="1" customWidth="1"/>
    <col min="15908" max="15908" width="3.42578125" customWidth="1"/>
    <col min="15909" max="15909" width="2.85546875" customWidth="1"/>
    <col min="15910" max="16113" width="9.140625" customWidth="1"/>
    <col min="16129" max="16129" width="5.42578125" customWidth="1"/>
    <col min="16130" max="16130" width="20.7109375" customWidth="1"/>
    <col min="16131" max="16131" width="11.5703125" customWidth="1"/>
    <col min="16132" max="16132" width="6.5703125" customWidth="1"/>
    <col min="16133" max="16133" width="6.140625" bestFit="1" customWidth="1"/>
    <col min="16134" max="16134" width="4.42578125" bestFit="1" customWidth="1"/>
    <col min="16135" max="16135" width="4.5703125" bestFit="1" customWidth="1"/>
    <col min="16136" max="16136" width="3.85546875" bestFit="1" customWidth="1"/>
    <col min="16137" max="16137" width="4.28515625" bestFit="1" customWidth="1"/>
    <col min="16138" max="16138" width="4.42578125" bestFit="1" customWidth="1"/>
    <col min="16139" max="16139" width="5" bestFit="1" customWidth="1"/>
    <col min="16140" max="16141" width="4.42578125" bestFit="1" customWidth="1"/>
    <col min="16142" max="16142" width="4.5703125" bestFit="1" customWidth="1"/>
    <col min="16143" max="16143" width="3.85546875" bestFit="1" customWidth="1"/>
    <col min="16144" max="16144" width="4.28515625" bestFit="1" customWidth="1"/>
    <col min="16145" max="16145" width="4.42578125" bestFit="1" customWidth="1"/>
    <col min="16146" max="16146" width="5" bestFit="1" customWidth="1"/>
    <col min="16147" max="16148" width="4.42578125" bestFit="1" customWidth="1"/>
    <col min="16149" max="16149" width="4.5703125" bestFit="1" customWidth="1"/>
    <col min="16150" max="16150" width="3.85546875" bestFit="1" customWidth="1"/>
    <col min="16151" max="16151" width="4.28515625" bestFit="1" customWidth="1"/>
    <col min="16152" max="16152" width="4.42578125" bestFit="1" customWidth="1"/>
    <col min="16153" max="16153" width="5" bestFit="1" customWidth="1"/>
    <col min="16154" max="16155" width="4.42578125" bestFit="1" customWidth="1"/>
    <col min="16156" max="16156" width="4.5703125" bestFit="1" customWidth="1"/>
    <col min="16157" max="16157" width="3.85546875" bestFit="1" customWidth="1"/>
    <col min="16158" max="16158" width="4.28515625" bestFit="1" customWidth="1"/>
    <col min="16159" max="16159" width="4.42578125" bestFit="1" customWidth="1"/>
    <col min="16160" max="16160" width="5" bestFit="1" customWidth="1"/>
    <col min="16161" max="16162" width="4.42578125" bestFit="1" customWidth="1"/>
    <col min="16163" max="16163" width="4.5703125" bestFit="1" customWidth="1"/>
    <col min="16164" max="16164" width="3.42578125" customWidth="1"/>
    <col min="16165" max="16165" width="2.85546875" customWidth="1"/>
    <col min="16166" max="16369" width="9.140625" customWidth="1"/>
  </cols>
  <sheetData>
    <row r="1" spans="1:39" s="3" customFormat="1" ht="11.25">
      <c r="A1" s="429" t="s">
        <v>480</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1"/>
      <c r="AM1" s="2"/>
    </row>
    <row r="2" spans="1:39" s="3" customFormat="1" ht="11.25">
      <c r="A2" s="429"/>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
      <c r="AM2" s="5"/>
    </row>
    <row r="3" spans="1:39" s="6" customFormat="1" ht="11.25">
      <c r="A3" s="429"/>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
      <c r="AM3" s="5"/>
    </row>
    <row r="4" spans="1:39" s="6" customFormat="1" ht="12.75">
      <c r="A4" s="66" t="s">
        <v>0</v>
      </c>
      <c r="B4" s="67" t="s">
        <v>1</v>
      </c>
      <c r="C4" s="68" t="s">
        <v>3</v>
      </c>
      <c r="D4" s="430" t="s">
        <v>4</v>
      </c>
      <c r="E4" s="59">
        <v>1</v>
      </c>
      <c r="F4" s="59">
        <v>2</v>
      </c>
      <c r="G4" s="59">
        <v>3</v>
      </c>
      <c r="H4" s="59">
        <v>4</v>
      </c>
      <c r="I4" s="59">
        <v>5</v>
      </c>
      <c r="J4" s="59">
        <v>6</v>
      </c>
      <c r="K4" s="59">
        <v>7</v>
      </c>
      <c r="L4" s="59">
        <v>8</v>
      </c>
      <c r="M4" s="59">
        <v>9</v>
      </c>
      <c r="N4" s="59">
        <v>10</v>
      </c>
      <c r="O4" s="59">
        <v>11</v>
      </c>
      <c r="P4" s="59">
        <v>12</v>
      </c>
      <c r="Q4" s="59">
        <v>13</v>
      </c>
      <c r="R4" s="59">
        <v>14</v>
      </c>
      <c r="S4" s="59">
        <v>15</v>
      </c>
      <c r="T4" s="59">
        <v>16</v>
      </c>
      <c r="U4" s="59">
        <v>17</v>
      </c>
      <c r="V4" s="59">
        <v>18</v>
      </c>
      <c r="W4" s="59">
        <v>19</v>
      </c>
      <c r="X4" s="59">
        <v>20</v>
      </c>
      <c r="Y4" s="59">
        <v>21</v>
      </c>
      <c r="Z4" s="59">
        <v>22</v>
      </c>
      <c r="AA4" s="59">
        <v>23</v>
      </c>
      <c r="AB4" s="59">
        <v>24</v>
      </c>
      <c r="AC4" s="59">
        <v>25</v>
      </c>
      <c r="AD4" s="59">
        <v>26</v>
      </c>
      <c r="AE4" s="59">
        <v>27</v>
      </c>
      <c r="AF4" s="59">
        <v>28</v>
      </c>
      <c r="AG4" s="59">
        <v>29</v>
      </c>
      <c r="AH4" s="59">
        <v>30</v>
      </c>
      <c r="AI4" s="432" t="s">
        <v>5</v>
      </c>
      <c r="AJ4" s="434" t="s">
        <v>6</v>
      </c>
      <c r="AK4" s="436" t="s">
        <v>7</v>
      </c>
      <c r="AL4" s="3"/>
      <c r="AM4" s="3"/>
    </row>
    <row r="5" spans="1:39" s="6" customFormat="1" ht="12.75">
      <c r="A5" s="69"/>
      <c r="B5" s="67"/>
      <c r="C5" s="68" t="s">
        <v>190</v>
      </c>
      <c r="D5" s="431"/>
      <c r="E5" s="60" t="s">
        <v>10</v>
      </c>
      <c r="F5" s="60" t="s">
        <v>11</v>
      </c>
      <c r="G5" s="60" t="s">
        <v>12</v>
      </c>
      <c r="H5" s="60" t="s">
        <v>13</v>
      </c>
      <c r="I5" s="60" t="s">
        <v>14</v>
      </c>
      <c r="J5" s="60" t="s">
        <v>15</v>
      </c>
      <c r="K5" s="60" t="s">
        <v>16</v>
      </c>
      <c r="L5" s="60" t="s">
        <v>10</v>
      </c>
      <c r="M5" s="60" t="s">
        <v>11</v>
      </c>
      <c r="N5" s="60" t="s">
        <v>12</v>
      </c>
      <c r="O5" s="60" t="s">
        <v>13</v>
      </c>
      <c r="P5" s="60" t="s">
        <v>14</v>
      </c>
      <c r="Q5" s="60" t="s">
        <v>15</v>
      </c>
      <c r="R5" s="60" t="s">
        <v>16</v>
      </c>
      <c r="S5" s="60" t="s">
        <v>10</v>
      </c>
      <c r="T5" s="60" t="s">
        <v>11</v>
      </c>
      <c r="U5" s="60" t="s">
        <v>12</v>
      </c>
      <c r="V5" s="60" t="s">
        <v>13</v>
      </c>
      <c r="W5" s="60" t="s">
        <v>14</v>
      </c>
      <c r="X5" s="60" t="s">
        <v>15</v>
      </c>
      <c r="Y5" s="60" t="s">
        <v>16</v>
      </c>
      <c r="Z5" s="60" t="s">
        <v>10</v>
      </c>
      <c r="AA5" s="60" t="s">
        <v>11</v>
      </c>
      <c r="AB5" s="60" t="s">
        <v>12</v>
      </c>
      <c r="AC5" s="60" t="s">
        <v>13</v>
      </c>
      <c r="AD5" s="60" t="s">
        <v>14</v>
      </c>
      <c r="AE5" s="60" t="s">
        <v>15</v>
      </c>
      <c r="AF5" s="60" t="s">
        <v>16</v>
      </c>
      <c r="AG5" s="60" t="s">
        <v>10</v>
      </c>
      <c r="AH5" s="60" t="s">
        <v>11</v>
      </c>
      <c r="AI5" s="433"/>
      <c r="AJ5" s="435"/>
      <c r="AK5" s="437"/>
      <c r="AL5" s="3"/>
      <c r="AM5" s="3"/>
    </row>
    <row r="6" spans="1:39" s="6" customFormat="1" ht="11.25">
      <c r="A6" s="70" t="s">
        <v>466</v>
      </c>
      <c r="B6" s="73" t="s">
        <v>467</v>
      </c>
      <c r="C6" s="71"/>
      <c r="D6" s="64" t="s">
        <v>468</v>
      </c>
      <c r="E6" s="302" t="s">
        <v>182</v>
      </c>
      <c r="F6" s="302" t="s">
        <v>182</v>
      </c>
      <c r="G6" s="303"/>
      <c r="H6" s="302" t="s">
        <v>182</v>
      </c>
      <c r="I6" s="310"/>
      <c r="J6" s="310"/>
      <c r="K6" s="304" t="s">
        <v>182</v>
      </c>
      <c r="L6" s="304" t="s">
        <v>182</v>
      </c>
      <c r="M6" s="304" t="s">
        <v>182</v>
      </c>
      <c r="N6" s="304" t="s">
        <v>182</v>
      </c>
      <c r="O6" s="305"/>
      <c r="P6" s="305"/>
      <c r="Q6" s="305"/>
      <c r="R6" s="304" t="s">
        <v>182</v>
      </c>
      <c r="S6" s="304" t="s">
        <v>182</v>
      </c>
      <c r="T6" s="304" t="s">
        <v>182</v>
      </c>
      <c r="U6" s="304" t="s">
        <v>182</v>
      </c>
      <c r="V6" s="304" t="s">
        <v>182</v>
      </c>
      <c r="W6" s="303"/>
      <c r="X6" s="303"/>
      <c r="Y6" s="302" t="s">
        <v>182</v>
      </c>
      <c r="Z6" s="302" t="s">
        <v>182</v>
      </c>
      <c r="AA6" s="302" t="s">
        <v>182</v>
      </c>
      <c r="AB6" s="302" t="s">
        <v>182</v>
      </c>
      <c r="AC6" s="302" t="s">
        <v>182</v>
      </c>
      <c r="AD6" s="303"/>
      <c r="AE6" s="303"/>
      <c r="AF6" s="302" t="s">
        <v>182</v>
      </c>
      <c r="AG6" s="302" t="s">
        <v>182</v>
      </c>
      <c r="AH6" s="302" t="s">
        <v>182</v>
      </c>
      <c r="AI6" s="306">
        <v>120</v>
      </c>
      <c r="AJ6" s="62">
        <v>120</v>
      </c>
      <c r="AK6" s="63">
        <v>0</v>
      </c>
    </row>
    <row r="7" spans="1:39" s="6" customFormat="1" ht="12.75">
      <c r="A7" s="66" t="s">
        <v>0</v>
      </c>
      <c r="B7" s="67" t="s">
        <v>1</v>
      </c>
      <c r="C7" s="68" t="s">
        <v>3</v>
      </c>
      <c r="D7" s="430" t="s">
        <v>4</v>
      </c>
      <c r="E7" s="60" t="s">
        <v>10</v>
      </c>
      <c r="F7" s="60" t="s">
        <v>11</v>
      </c>
      <c r="G7" s="60" t="s">
        <v>12</v>
      </c>
      <c r="H7" s="60" t="s">
        <v>13</v>
      </c>
      <c r="I7" s="60" t="s">
        <v>14</v>
      </c>
      <c r="J7" s="60" t="s">
        <v>15</v>
      </c>
      <c r="K7" s="60" t="s">
        <v>16</v>
      </c>
      <c r="L7" s="60" t="s">
        <v>10</v>
      </c>
      <c r="M7" s="60" t="s">
        <v>11</v>
      </c>
      <c r="N7" s="60" t="s">
        <v>12</v>
      </c>
      <c r="O7" s="60" t="s">
        <v>13</v>
      </c>
      <c r="P7" s="60" t="s">
        <v>14</v>
      </c>
      <c r="Q7" s="60" t="s">
        <v>15</v>
      </c>
      <c r="R7" s="60" t="s">
        <v>16</v>
      </c>
      <c r="S7" s="60" t="s">
        <v>10</v>
      </c>
      <c r="T7" s="60" t="s">
        <v>11</v>
      </c>
      <c r="U7" s="60" t="s">
        <v>12</v>
      </c>
      <c r="V7" s="60" t="s">
        <v>13</v>
      </c>
      <c r="W7" s="60" t="s">
        <v>14</v>
      </c>
      <c r="X7" s="60" t="s">
        <v>15</v>
      </c>
      <c r="Y7" s="60" t="s">
        <v>16</v>
      </c>
      <c r="Z7" s="60" t="s">
        <v>10</v>
      </c>
      <c r="AA7" s="60" t="s">
        <v>11</v>
      </c>
      <c r="AB7" s="60" t="s">
        <v>12</v>
      </c>
      <c r="AC7" s="60" t="s">
        <v>13</v>
      </c>
      <c r="AD7" s="60" t="s">
        <v>14</v>
      </c>
      <c r="AE7" s="60" t="s">
        <v>15</v>
      </c>
      <c r="AF7" s="60" t="s">
        <v>16</v>
      </c>
      <c r="AG7" s="60" t="s">
        <v>10</v>
      </c>
      <c r="AH7" s="60" t="s">
        <v>11</v>
      </c>
      <c r="AI7" s="432" t="s">
        <v>5</v>
      </c>
      <c r="AJ7" s="434" t="s">
        <v>6</v>
      </c>
      <c r="AK7" s="436" t="s">
        <v>7</v>
      </c>
    </row>
    <row r="8" spans="1:39" s="6" customFormat="1" ht="12.75">
      <c r="A8" s="69"/>
      <c r="B8" s="67"/>
      <c r="C8" s="68" t="s">
        <v>190</v>
      </c>
      <c r="D8" s="431"/>
      <c r="E8" s="60" t="s">
        <v>12</v>
      </c>
      <c r="F8" s="60" t="s">
        <v>13</v>
      </c>
      <c r="G8" s="60" t="s">
        <v>465</v>
      </c>
      <c r="H8" s="60" t="s">
        <v>15</v>
      </c>
      <c r="I8" s="60" t="s">
        <v>16</v>
      </c>
      <c r="J8" s="60" t="s">
        <v>10</v>
      </c>
      <c r="K8" s="60" t="s">
        <v>11</v>
      </c>
      <c r="L8" s="60" t="s">
        <v>12</v>
      </c>
      <c r="M8" s="60" t="s">
        <v>13</v>
      </c>
      <c r="N8" s="60" t="s">
        <v>14</v>
      </c>
      <c r="O8" s="60" t="s">
        <v>15</v>
      </c>
      <c r="P8" s="60" t="s">
        <v>16</v>
      </c>
      <c r="Q8" s="60" t="s">
        <v>10</v>
      </c>
      <c r="R8" s="60" t="s">
        <v>11</v>
      </c>
      <c r="S8" s="60" t="s">
        <v>12</v>
      </c>
      <c r="T8" s="60" t="s">
        <v>13</v>
      </c>
      <c r="U8" s="60" t="s">
        <v>14</v>
      </c>
      <c r="V8" s="60" t="s">
        <v>15</v>
      </c>
      <c r="W8" s="60" t="s">
        <v>16</v>
      </c>
      <c r="X8" s="60" t="s">
        <v>10</v>
      </c>
      <c r="Y8" s="60" t="s">
        <v>11</v>
      </c>
      <c r="Z8" s="60" t="s">
        <v>12</v>
      </c>
      <c r="AA8" s="60" t="s">
        <v>13</v>
      </c>
      <c r="AB8" s="60" t="s">
        <v>14</v>
      </c>
      <c r="AC8" s="60" t="s">
        <v>15</v>
      </c>
      <c r="AD8" s="60" t="s">
        <v>16</v>
      </c>
      <c r="AE8" s="60" t="s">
        <v>10</v>
      </c>
      <c r="AF8" s="60" t="s">
        <v>11</v>
      </c>
      <c r="AG8" s="60" t="s">
        <v>12</v>
      </c>
      <c r="AH8" s="60" t="s">
        <v>13</v>
      </c>
      <c r="AI8" s="433"/>
      <c r="AJ8" s="435"/>
      <c r="AK8" s="437"/>
      <c r="AL8" s="3"/>
      <c r="AM8" s="3"/>
    </row>
    <row r="9" spans="1:39" s="6" customFormat="1" ht="11.25">
      <c r="A9" s="70" t="s">
        <v>469</v>
      </c>
      <c r="B9" s="73" t="s">
        <v>470</v>
      </c>
      <c r="C9" s="71"/>
      <c r="D9" s="64" t="s">
        <v>471</v>
      </c>
      <c r="E9" s="302" t="s">
        <v>472</v>
      </c>
      <c r="F9" s="302" t="s">
        <v>472</v>
      </c>
      <c r="G9" s="303"/>
      <c r="H9" s="302"/>
      <c r="I9" s="303"/>
      <c r="J9" s="303"/>
      <c r="K9" s="302" t="s">
        <v>472</v>
      </c>
      <c r="L9" s="302" t="s">
        <v>472</v>
      </c>
      <c r="M9" s="302" t="s">
        <v>472</v>
      </c>
      <c r="N9" s="302" t="s">
        <v>472</v>
      </c>
      <c r="O9" s="303"/>
      <c r="P9" s="303"/>
      <c r="Q9" s="303"/>
      <c r="R9" s="302" t="s">
        <v>472</v>
      </c>
      <c r="S9" s="302" t="s">
        <v>472</v>
      </c>
      <c r="T9" s="302" t="s">
        <v>472</v>
      </c>
      <c r="U9" s="302" t="s">
        <v>472</v>
      </c>
      <c r="V9" s="302" t="s">
        <v>472</v>
      </c>
      <c r="W9" s="303"/>
      <c r="X9" s="303"/>
      <c r="Y9" s="302" t="s">
        <v>472</v>
      </c>
      <c r="Z9" s="302" t="s">
        <v>472</v>
      </c>
      <c r="AA9" s="302" t="s">
        <v>472</v>
      </c>
      <c r="AB9" s="302" t="s">
        <v>472</v>
      </c>
      <c r="AC9" s="302" t="s">
        <v>472</v>
      </c>
      <c r="AD9" s="303"/>
      <c r="AE9" s="303"/>
      <c r="AF9" s="302" t="s">
        <v>472</v>
      </c>
      <c r="AG9" s="302" t="s">
        <v>472</v>
      </c>
      <c r="AH9" s="302" t="s">
        <v>472</v>
      </c>
      <c r="AI9" s="306">
        <v>120</v>
      </c>
      <c r="AJ9" s="62">
        <v>120</v>
      </c>
      <c r="AK9" s="63">
        <v>0</v>
      </c>
    </row>
    <row r="10" spans="1:39">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c r="AL10"/>
      <c r="AM10"/>
    </row>
    <row r="11" spans="1:39">
      <c r="A11" s="169"/>
      <c r="B11" s="170" t="s">
        <v>284</v>
      </c>
      <c r="C11" s="170"/>
      <c r="D11" s="170"/>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row>
    <row r="12" spans="1:39">
      <c r="A12" s="307" t="s">
        <v>182</v>
      </c>
      <c r="B12" s="173" t="s">
        <v>473</v>
      </c>
      <c r="C12" s="173"/>
      <c r="D12" s="173"/>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row>
    <row r="13" spans="1:39">
      <c r="A13" s="307" t="s">
        <v>472</v>
      </c>
      <c r="B13" s="173" t="s">
        <v>474</v>
      </c>
      <c r="C13" s="173"/>
      <c r="D13" s="173"/>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row>
    <row r="14" spans="1:39">
      <c r="A14" s="308" t="s">
        <v>475</v>
      </c>
      <c r="B14" s="173" t="s">
        <v>476</v>
      </c>
      <c r="C14" s="178"/>
      <c r="D14" s="178"/>
    </row>
    <row r="15" spans="1:39">
      <c r="A15" s="309" t="s">
        <v>18</v>
      </c>
      <c r="B15" s="183" t="s">
        <v>477</v>
      </c>
      <c r="C15" s="183"/>
      <c r="D15" s="183"/>
    </row>
    <row r="16" spans="1:39">
      <c r="A16" s="185"/>
      <c r="B16" s="183"/>
      <c r="C16" s="183"/>
      <c r="D16" s="183"/>
    </row>
  </sheetData>
  <mergeCells count="9">
    <mergeCell ref="D7:D8"/>
    <mergeCell ref="AI7:AI8"/>
    <mergeCell ref="AJ7:AJ8"/>
    <mergeCell ref="AK7:AK8"/>
    <mergeCell ref="A1:AK3"/>
    <mergeCell ref="D4:D5"/>
    <mergeCell ref="AI4:AI5"/>
    <mergeCell ref="AJ4:AJ5"/>
    <mergeCell ref="AK4:AK5"/>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ENFERMEIROS </vt:lpstr>
      <vt:lpstr>TÉCNICOS DE ENFER. NOTURNO</vt:lpstr>
      <vt:lpstr>ADMINISTRATIVO</vt:lpstr>
      <vt:lpstr>RAIO-X</vt:lpstr>
      <vt:lpstr>TÉCNICOS DE ENFER. DIURNO</vt:lpstr>
      <vt:lpstr>MOTORISTA</vt:lpstr>
      <vt:lpstr>SERVIÇOS GERAIS </vt:lpstr>
      <vt:lpstr>ASS. SOCIAL E FARMÁCIA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Upa - Gerencias e Coordenadorias</dc:creator>
  <cp:lastModifiedBy>Vilma Costa Campos - mat 148890</cp:lastModifiedBy>
  <dcterms:created xsi:type="dcterms:W3CDTF">2021-05-26T17:36:14Z</dcterms:created>
  <dcterms:modified xsi:type="dcterms:W3CDTF">2021-05-27T16:17:06Z</dcterms:modified>
</cp:coreProperties>
</file>