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tabRatio="500" firstSheet="2" activeTab="5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<sst xmlns="http://schemas.openxmlformats.org/spreadsheetml/2006/main" count="4509" uniqueCount="447">
  <si>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</si>
  <si>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</si>
  <si>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</si>
  <si>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</si>
  <si>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</si>
  <si>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</si>
  <si>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</si>
  <si>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</si>
  <si>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</si>
  <si>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</si>
  <si>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</si>
  <si>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</si>
  <si>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</si>
  <si>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</si>
  <si>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</si>
  <si>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</si>
  <si>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</si>
  <si>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</si>
  <si>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</si>
  <si>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</si>
  <si>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</si>
  <si>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</si>
  <si>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</si>
  <si>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</si>
  <si>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</si>
  <si>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</si>
  <si>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</si>
  <si>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</si>
  <si>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</si>
  <si>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</si>
  <si>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</si>
  <si>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</si>
  <si>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</si>
  <si>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</si>
  <si>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</si>
  <si>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</si>
  <si>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</si>
  <si>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</si>
  <si>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</si>
  <si>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</si>
  <si>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</si>
  <si>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</si>
  <si>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</si>
  <si>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</si>
  <si>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</si>
  <si>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</si>
  <si>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</si>
  <si>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</si>
  <si>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</si>
  <si>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</si>
  <si>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</si>
  <si>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</si>
  <si>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</si>
  <si>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</si>
  <si>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</si>
  <si>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</si>
  <si>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</si>
  <si>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</si>
  <si>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</si>
  <si>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</si>
  <si>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</si>
  <si>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</si>
  <si>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</si>
  <si>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</si>
  <si>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</si>
  <si>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</si>
  <si>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</si>
  <si>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</si>
  <si>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</si>
  <si>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</si>
  <si>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</si>
  <si>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</si>
  <si>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</si>
  <si>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</si>
  <si>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</si>
  <si>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</si>
  <si>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</si>
  <si>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</si>
  <si>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</si>
  <si>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</si>
  <si>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</si>
  <si>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</si>
  <si>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</si>
  <si>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</si>
  <si>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</si>
  <si>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</si>
  <si>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</si>
  <si>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</si>
  <si>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</si>
  <si>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</si>
  <si>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</si>
  <si>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</si>
  <si>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</si>
  <si>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</si>
  <si>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</si>
  <si>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</si>
  <si>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</si>
  <si>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</si>
  <si>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</si>
  <si>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</si>
  <si>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</si>
  <si>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</si>
  <si>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</si>
  <si>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</si>
  <si>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</si>
  <si>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</si>
  <si>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</si>
  <si>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</si>
  <si>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</si>
  <si>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</si>
  <si>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</si>
  <si>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14977-2</t>
  </si>
  <si>
    <t>SERGIO A. N.  DE AZEVEDO</t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</si>
  <si>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</si>
  <si>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</si>
  <si>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</si>
  <si>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</si>
  <si>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</si>
  <si>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</si>
  <si>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</si>
  <si>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</si>
  <si>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</si>
  <si>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</si>
  <si>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</si>
  <si>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CARLOS E. T. MARQUES</t>
  </si>
  <si>
    <t>10649-6</t>
  </si>
  <si>
    <t>12593-8</t>
  </si>
  <si>
    <t>12021-9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</si>
  <si>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</si>
  <si>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</si>
  <si>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</si>
  <si>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</si>
  <si>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</si>
  <si>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</si>
  <si>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</si>
  <si>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</si>
  <si>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</si>
  <si>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</si>
  <si>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</si>
  <si>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</si>
  <si>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</si>
  <si>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</si>
  <si>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</si>
  <si>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</si>
  <si>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</si>
  <si>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</si>
  <si>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</si>
  <si>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</si>
  <si>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</si>
  <si>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</si>
  <si>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</si>
  <si>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</si>
  <si>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</si>
  <si>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</si>
  <si>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</si>
  <si>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</si>
  <si>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</si>
  <si>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</si>
  <si>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</si>
  <si>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</si>
  <si>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</si>
  <si>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</si>
  <si>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</si>
  <si>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</si>
  <si>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</si>
  <si>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</si>
  <si>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</si>
  <si>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</si>
  <si>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</si>
  <si>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</si>
  <si>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</si>
  <si>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</si>
  <si>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</si>
  <si>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</si>
  <si>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</si>
  <si>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</si>
  <si>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</si>
  <si>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</si>
  <si>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</si>
  <si>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</si>
  <si>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</si>
  <si>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</si>
  <si>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</si>
  <si>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</si>
  <si>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</si>
  <si>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</si>
  <si>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</si>
  <si>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</si>
  <si>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</si>
  <si>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</si>
  <si>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</si>
  <si>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</si>
  <si>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11910-5</t>
  </si>
  <si>
    <t>12744-2</t>
  </si>
  <si>
    <t>12509-1</t>
  </si>
  <si>
    <t>Copa</t>
  </si>
  <si>
    <t>11887-7</t>
  </si>
  <si>
    <t>SONIA MARIA LOPES FARIA</t>
  </si>
  <si>
    <t>11460-0</t>
  </si>
  <si>
    <t>Lavanderia</t>
  </si>
  <si>
    <t>10850-2</t>
  </si>
  <si>
    <t>11885-0</t>
  </si>
  <si>
    <t>11563-0</t>
  </si>
  <si>
    <t>12221-1</t>
  </si>
  <si>
    <t>Inspetoria</t>
  </si>
  <si>
    <t>VANDENIR DA SILVA</t>
  </si>
  <si>
    <t>READAPTDA</t>
  </si>
  <si>
    <t>10325-0</t>
  </si>
  <si>
    <t>FRANCISCO BENTO DAS NEVES</t>
  </si>
  <si>
    <t>INSPETORIA</t>
  </si>
  <si>
    <t>JOSEFINA DO AMARAL</t>
  </si>
  <si>
    <t>11769-2</t>
  </si>
  <si>
    <t>DEVANIR CERINO</t>
  </si>
  <si>
    <t>10950-9</t>
  </si>
  <si>
    <t>BENEDITO QUINTINO MOREIRA</t>
  </si>
  <si>
    <t>10988-6</t>
  </si>
  <si>
    <t>BENEDITO DOS SANTOS SILVA</t>
  </si>
  <si>
    <t>10732-8</t>
  </si>
  <si>
    <t>AMAURI GERALDO DOS SANTOS</t>
  </si>
  <si>
    <t>10821-9</t>
  </si>
  <si>
    <t>JAIME DECHECHE</t>
  </si>
  <si>
    <t>11752-8</t>
  </si>
  <si>
    <t>CLAUDECIR DA ROCHA PITTA</t>
  </si>
  <si>
    <t>CARLOS DE OLIVEIRA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</si>
  <si>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</si>
  <si>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</si>
  <si>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</si>
  <si>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</si>
  <si>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VERA LUCIA SALVADOR SANTOS</t>
  </si>
  <si>
    <t>12140-1</t>
  </si>
  <si>
    <t>ODAIR JOSE DA SILVA</t>
  </si>
  <si>
    <t>AFASTADO CONFORME DECRETO Nº 350</t>
  </si>
  <si>
    <t>ADRIANA SANTOS WASCIKI</t>
  </si>
  <si>
    <t>ANA KARINNA MANDELLI MENARDI</t>
  </si>
  <si>
    <t>GILSON VIEIRA DE SOUZA</t>
  </si>
  <si>
    <t>JOYCE MARISA DIAS</t>
  </si>
  <si>
    <t>NADIR GOMES DE LIMA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</si>
  <si>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</si>
  <si>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</si>
  <si>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</si>
  <si>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</si>
  <si>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</si>
  <si>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VERA ALICE DE ANDRADE RIBEIRO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</si>
  <si>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</si>
  <si>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</si>
  <si>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</si>
  <si>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</si>
  <si>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</si>
  <si>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</si>
  <si>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</si>
  <si>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</si>
  <si>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</si>
  <si>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>2659</t>
  </si>
  <si>
    <t xml:space="preserve"> 12991-7</t>
  </si>
  <si>
    <t xml:space="preserve"> 12341-2</t>
  </si>
  <si>
    <t xml:space="preserve"> 15331-1</t>
  </si>
  <si>
    <t>13661-1</t>
  </si>
  <si>
    <t>11327-1</t>
  </si>
  <si>
    <t>13201-2</t>
  </si>
  <si>
    <t xml:space="preserve"> 15108-4</t>
  </si>
  <si>
    <t xml:space="preserve"> 14286-7</t>
  </si>
  <si>
    <t xml:space="preserve"> 12999-2</t>
  </si>
  <si>
    <t xml:space="preserve"> 11587-8</t>
  </si>
  <si>
    <t xml:space="preserve"> 11801-0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</si>
  <si>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</si>
  <si>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</si>
  <si>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</si>
  <si>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</si>
  <si>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</si>
  <si>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</si>
  <si>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</si>
  <si>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ZULMIRA PEREIRA BARBOSA</t>
  </si>
  <si>
    <t>EURIDES LEOCADIO SALGADO</t>
  </si>
  <si>
    <t>ROSICLEIA FERNANDES CASONATTO</t>
  </si>
  <si>
    <t xml:space="preserve">MARIA DE LOURDES SILVA </t>
  </si>
  <si>
    <t>10953-3</t>
  </si>
  <si>
    <t>10270-9</t>
  </si>
  <si>
    <t xml:space="preserve"> 14281-6</t>
  </si>
  <si>
    <t>12116-9</t>
  </si>
  <si>
    <t xml:space="preserve"> 11092-2</t>
  </si>
  <si>
    <t>11860-5</t>
  </si>
  <si>
    <t xml:space="preserve"> 13743-0</t>
  </si>
  <si>
    <t xml:space="preserve"> 10641-0</t>
  </si>
  <si>
    <t xml:space="preserve"> 10172-9</t>
  </si>
  <si>
    <t xml:space="preserve"> 11580-0</t>
  </si>
  <si>
    <t xml:space="preserve"> 10120-6</t>
  </si>
  <si>
    <t>282609</t>
  </si>
  <si>
    <t>273537</t>
  </si>
  <si>
    <t>577923</t>
  </si>
  <si>
    <t>491223</t>
  </si>
  <si>
    <t>140663</t>
  </si>
  <si>
    <t>239931</t>
  </si>
  <si>
    <t>015860</t>
  </si>
  <si>
    <t>265196</t>
  </si>
  <si>
    <t>690079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</si>
  <si>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</si>
  <si>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</si>
  <si>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</si>
  <si>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</si>
  <si>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</si>
  <si>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</si>
  <si>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</si>
  <si>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</si>
  <si>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</si>
  <si>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</si>
  <si>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</si>
  <si>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</si>
  <si>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</si>
  <si>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</si>
  <si>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</si>
  <si>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</si>
  <si>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Coordenador Adm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</si>
  <si>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</si>
  <si>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</si>
  <si>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</si>
  <si>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</si>
  <si>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</si>
  <si>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</si>
  <si>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</si>
  <si>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</si>
  <si>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</si>
  <si>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</si>
  <si>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</si>
  <si>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</si>
  <si>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</si>
  <si>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</si>
  <si>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</si>
  <si>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</si>
  <si>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</si>
  <si>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</si>
  <si>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</si>
  <si>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</si>
  <si>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</si>
  <si>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</si>
  <si>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</si>
  <si>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</si>
  <si>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</si>
  <si>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</si>
  <si>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</si>
  <si>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</si>
  <si>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</si>
  <si>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</si>
  <si>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Coord. Enf  PAI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</si>
  <si>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</si>
  <si>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</si>
  <si>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</si>
  <si>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10482-5</t>
  </si>
  <si>
    <t>IZAEL RAMOS COSTA</t>
  </si>
  <si>
    <t>COB EXTERNO</t>
  </si>
  <si>
    <t>ENI CRAES DE PAULA MASSI</t>
  </si>
  <si>
    <t>14197-6</t>
  </si>
  <si>
    <t>SILVANA APARECIDA VALENTIM</t>
  </si>
  <si>
    <t>12634-0</t>
  </si>
  <si>
    <t>12644-8</t>
  </si>
  <si>
    <t>12633-2</t>
  </si>
  <si>
    <t>CRISTIANE MARIA PIERETTI DE SOUZA</t>
  </si>
  <si>
    <t>386665</t>
  </si>
  <si>
    <t>11300-0</t>
  </si>
  <si>
    <t>MARIA APARECIDA CARDOSO DE SANTANA</t>
  </si>
  <si>
    <t>310216</t>
  </si>
  <si>
    <t>420450</t>
  </si>
  <si>
    <t>NATALIA APARECIDA RIEDLINGER</t>
  </si>
  <si>
    <t>85811</t>
  </si>
  <si>
    <t>420271</t>
  </si>
  <si>
    <t>EUNICE CRISTINE DA SILVA</t>
  </si>
  <si>
    <t>27916</t>
  </si>
  <si>
    <t>420190</t>
  </si>
  <si>
    <t>42061-1</t>
  </si>
  <si>
    <t>CAMILA VASCONCELOS</t>
  </si>
  <si>
    <t>42096-4</t>
  </si>
  <si>
    <t>ANDREA DE A. SILVA</t>
  </si>
  <si>
    <t>07-13h</t>
  </si>
  <si>
    <t>ATESTADO</t>
  </si>
  <si>
    <t>JULIO LOURENÇO DA COSTA</t>
  </si>
  <si>
    <t>Evelyne Merline</t>
  </si>
  <si>
    <t>Roseli Oliveira</t>
  </si>
  <si>
    <t>Nilson Neris</t>
  </si>
  <si>
    <t>João Vitor Silva</t>
  </si>
  <si>
    <t>Izabel Trindade</t>
  </si>
  <si>
    <t>Cleide Alves</t>
  </si>
  <si>
    <t>Edir Caminoto</t>
  </si>
  <si>
    <t> JURACI MOTA DA SILVA</t>
  </si>
  <si>
    <t>10306-3</t>
  </si>
  <si>
    <t>11770-6</t>
  </si>
  <si>
    <t>JOSUE PEREIRA OLIVEIRA</t>
  </si>
  <si>
    <t>11030-2</t>
  </si>
  <si>
    <t>LUCINEI REBEQUE</t>
  </si>
  <si>
    <t>LUZIA DE OLIVEIRA NEVES</t>
  </si>
  <si>
    <t>420786</t>
  </si>
  <si>
    <t>THAIS GIMENES DAVANCO</t>
  </si>
  <si>
    <t>422428</t>
  </si>
  <si>
    <t/>
  </si>
  <si>
    <t>JEINY LIMA DOS SANTOS HAURA</t>
  </si>
  <si>
    <t>SHIRLEY MADALENA DA SILVA E SILVA</t>
  </si>
  <si>
    <t>932676</t>
  </si>
  <si>
    <t>872737</t>
  </si>
  <si>
    <t>LICENÇA MATERNIDADE</t>
  </si>
  <si>
    <t xml:space="preserve">VILMA DE JESUS OLIVEIRA </t>
  </si>
  <si>
    <t xml:space="preserve"> 423483</t>
  </si>
  <si>
    <t>LICENÇA MÉDICA</t>
  </si>
  <si>
    <t>LOTADA TEMPORARIAMENTE NA DAPS</t>
  </si>
  <si>
    <t>MONICA NOGUEIRA</t>
  </si>
  <si>
    <t>124779</t>
  </si>
  <si>
    <t>74749</t>
  </si>
  <si>
    <t>61983</t>
  </si>
  <si>
    <t>424340</t>
  </si>
  <si>
    <t>TELECOVID / DECRETO</t>
  </si>
  <si>
    <t>FLAVIA HELENA POSSETTE BOICZUK</t>
  </si>
  <si>
    <t>ELIANE RODRIGUES  F. TREVIZAN</t>
  </si>
  <si>
    <t>Maria Dolores Formigoni</t>
  </si>
  <si>
    <t>M</t>
  </si>
  <si>
    <t>F</t>
  </si>
  <si>
    <t>P</t>
  </si>
  <si>
    <t>AF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</si>
  <si>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</si>
  <si>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</si>
  <si>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r>
      <t>P</t>
    </r>
    <r>
      <rPr>
        <vertAlign val="superscript"/>
        <sz val="6"/>
        <rFont val="Verdana"/>
        <family val="2"/>
      </rPr>
      <t>1</t>
    </r>
  </si>
  <si>
    <t>FE</t>
  </si>
  <si>
    <t>FEE</t>
  </si>
  <si>
    <r>
      <t>T</t>
    </r>
    <r>
      <rPr>
        <b/>
        <vertAlign val="superscript"/>
        <sz val="6"/>
        <rFont val="Verdana"/>
        <family val="2"/>
      </rPr>
      <t>#</t>
    </r>
  </si>
  <si>
    <t>N</t>
  </si>
  <si>
    <r>
      <t>I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</si>
  <si>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</si>
  <si>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##</t>
    </r>
  </si>
  <si>
    <t>ELAINE CAMPREGUER SANTOS</t>
  </si>
  <si>
    <t>I</t>
  </si>
  <si>
    <r>
      <t xml:space="preserve">
</t>
    </r>
    <r>
      <rPr>
        <b/>
        <sz val="5"/>
        <color indexed="10"/>
        <rFont val="Arial"/>
        <family val="2"/>
      </rPr>
      <t xml:space="preserve">ESCALA DE TRABALHO DO - PAI LONDRINA - AGOSTO - 2021
</t>
    </r>
    <r>
      <rPr>
        <b/>
        <sz val="5"/>
        <rFont val="Arial"/>
        <family val="2"/>
      </rPr>
      <t xml:space="preserve">CARGA HORÁRIA - 22 DIAS ÚTEIS -132 H
ESCALA DE PLANTÃO ENFERMEIROS
</t>
    </r>
  </si>
  <si>
    <r>
      <t xml:space="preserve">
</t>
    </r>
    <r>
      <rPr>
        <b/>
        <sz val="6"/>
        <color indexed="10"/>
        <rFont val="Arial"/>
        <family val="2"/>
      </rPr>
      <t xml:space="preserve">ESCALA DE TRABALHO DO - PAI LONDRINA - AGOSTO  -  2021
</t>
    </r>
    <r>
      <rPr>
        <b/>
        <sz val="6"/>
        <rFont val="Arial"/>
        <family val="2"/>
      </rPr>
      <t xml:space="preserve">CARGA HORÁRIA - 22 DIAS ÚTEIS -132 H
ESCALA DE PLANTÃO TÉCNICOS DE ENFERMAGEM
</t>
    </r>
  </si>
  <si>
    <r>
      <t xml:space="preserve">ESCALA DE TRABALHO DO - PAI LONDRINA - AGOSTO -  2021
</t>
    </r>
    <r>
      <rPr>
        <b/>
        <sz val="8"/>
        <rFont val="Arial"/>
        <family val="2"/>
      </rPr>
      <t>CARGA HORÁRIA - 22 DIAS ÚTEIS   105,6 H
ESCALA DE PLANTÃO Técnico de Radiologia</t>
    </r>
  </si>
  <si>
    <r>
      <t xml:space="preserve">
</t>
    </r>
    <r>
      <rPr>
        <b/>
        <sz val="5"/>
        <color indexed="10"/>
        <rFont val="Arial"/>
        <family val="2"/>
      </rPr>
      <t xml:space="preserve">ESCALA DE TRABALHO DO - PAI LONDRINA - AGOSTO  - 2021
</t>
    </r>
    <r>
      <rPr>
        <b/>
        <sz val="5"/>
        <rFont val="Arial"/>
        <family val="2"/>
      </rPr>
      <t xml:space="preserve">CARGA HORÁRIA - 22 DIAS ÚTEIS -132 H
ESCALA DE PLANTÃO TGPs
</t>
    </r>
  </si>
  <si>
    <r>
      <t xml:space="preserve">ESCALA DE TRABALHO DO - PAI LONDRINA -  AGOSTO - 2021
</t>
    </r>
    <r>
      <rPr>
        <b/>
        <sz val="8"/>
        <rFont val="Arial"/>
        <family val="2"/>
      </rPr>
      <t>CARGA HORÁRIA - 22 DIAS ÚTEIS 132 H
ESCALA DE PLANTÃO Farmácia - Assitente Social</t>
    </r>
  </si>
  <si>
    <r>
      <t xml:space="preserve">ESCALA DE TRABALHO DO - PAI LONDRINA -  AGOSTO  - 2021
</t>
    </r>
    <r>
      <rPr>
        <b/>
        <sz val="6"/>
        <rFont val="Arial"/>
        <family val="2"/>
      </rPr>
      <t>CARGA HORÁRIA - 22 DIAS ÚTEIS 132 H
ESCALA DE PLANTÃO - INSPETORIA E SERVIÇOS GERAIS</t>
    </r>
  </si>
  <si>
    <t>FÉRIAS OFICIAIS</t>
  </si>
  <si>
    <r>
      <t>M</t>
    </r>
    <r>
      <rPr>
        <vertAlign val="superscript"/>
        <sz val="6"/>
        <rFont val="Verdana"/>
        <family val="2"/>
      </rPr>
      <t>1</t>
    </r>
  </si>
  <si>
    <t>FÉRIAS OFICIAIS ATÉ 11/09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</si>
  <si>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</si>
  <si>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/T</t>
    </r>
    <r>
      <rPr>
        <b/>
        <vertAlign val="superscript"/>
        <sz val="4"/>
        <color indexed="8"/>
        <rFont val="Verdana"/>
        <family val="2"/>
      </rPr>
      <t>#</t>
    </r>
  </si>
  <si>
    <t>P#</t>
  </si>
  <si>
    <t>M#</t>
  </si>
  <si>
    <t>T#</t>
  </si>
  <si>
    <t>N#</t>
  </si>
  <si>
    <t>C</t>
  </si>
  <si>
    <t>MN1#</t>
  </si>
  <si>
    <t>TN#</t>
  </si>
  <si>
    <t>D1</t>
  </si>
  <si>
    <t xml:space="preserve"> </t>
  </si>
  <si>
    <t>D2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</si>
</sst>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90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sz val="6"/>
      <color indexed="31"/>
      <name val="Arial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b/>
      <sz val="9"/>
      <name val="Times New Roman"/>
      <family val="1"/>
    </font>
    <font>
      <b/>
      <vertAlign val="superscript"/>
      <sz val="6"/>
      <name val="Verdana"/>
      <family val="2"/>
    </font>
    <font>
      <vertAlign val="superscript"/>
      <sz val="6"/>
      <name val="Verdana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4"/>
      <color indexed="8"/>
      <name val="Verdana"/>
      <family val="2"/>
    </font>
    <font>
      <b/>
      <vertAlign val="superscript"/>
      <sz val="4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6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Verdana"/>
      <family val="2"/>
    </font>
    <font>
      <sz val="6"/>
      <color theme="1"/>
      <name val="Verdana"/>
      <family val="2"/>
    </font>
    <font>
      <sz val="7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7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6" fillId="29" borderId="1" applyNumberFormat="0" applyAlignment="0" applyProtection="0"/>
    <xf numFmtId="0" fontId="7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79" fillId="21" borderId="5" applyNumberFormat="0" applyAlignment="0" applyProtection="0"/>
    <xf numFmtId="41" fontId="1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43" fontId="1" fillId="0" borderId="0" applyFill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2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14" fillId="34" borderId="10" xfId="0" applyFont="1" applyFill="1" applyBorder="1" applyAlignment="1">
      <alignment horizontal="center" vertical="center"/>
    </xf>
    <xf numFmtId="164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 vertical="center"/>
    </xf>
    <xf numFmtId="0" fontId="31" fillId="34" borderId="16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shrinkToFit="1"/>
    </xf>
    <xf numFmtId="0" fontId="28" fillId="0" borderId="11" xfId="0" applyFont="1" applyBorder="1" applyAlignment="1">
      <alignment wrapText="1"/>
    </xf>
    <xf numFmtId="0" fontId="28" fillId="0" borderId="17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18" xfId="0" applyFont="1" applyBorder="1" applyAlignment="1">
      <alignment wrapText="1"/>
    </xf>
    <xf numFmtId="0" fontId="33" fillId="34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35" borderId="10" xfId="0" applyFont="1" applyFill="1" applyBorder="1" applyAlignment="1">
      <alignment horizontal="left" vertical="center"/>
    </xf>
    <xf numFmtId="0" fontId="35" fillId="35" borderId="10" xfId="0" applyFont="1" applyFill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shrinkToFit="1"/>
    </xf>
    <xf numFmtId="0" fontId="37" fillId="35" borderId="10" xfId="0" applyFont="1" applyFill="1" applyBorder="1" applyAlignment="1">
      <alignment horizontal="left" vertical="center"/>
    </xf>
    <xf numFmtId="0" fontId="33" fillId="35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35" fillId="34" borderId="10" xfId="0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49" fontId="12" fillId="0" borderId="22" xfId="0" applyNumberFormat="1" applyFont="1" applyFill="1" applyBorder="1" applyAlignment="1">
      <alignment vertical="center"/>
    </xf>
    <xf numFmtId="49" fontId="12" fillId="0" borderId="23" xfId="0" applyNumberFormat="1" applyFont="1" applyFill="1" applyBorder="1" applyAlignment="1">
      <alignment vertical="center"/>
    </xf>
    <xf numFmtId="49" fontId="12" fillId="0" borderId="24" xfId="0" applyNumberFormat="1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vertical="center"/>
    </xf>
    <xf numFmtId="49" fontId="12" fillId="0" borderId="21" xfId="48" applyNumberFormat="1" applyFont="1" applyFill="1" applyBorder="1" applyAlignment="1">
      <alignment horizontal="center" vertical="center" wrapText="1"/>
      <protection/>
    </xf>
    <xf numFmtId="0" fontId="6" fillId="34" borderId="15" xfId="0" applyFont="1" applyFill="1" applyBorder="1" applyAlignment="1">
      <alignment horizontal="center" vertical="center"/>
    </xf>
    <xf numFmtId="49" fontId="12" fillId="0" borderId="19" xfId="48" applyNumberFormat="1" applyFont="1" applyFill="1" applyBorder="1" applyAlignment="1">
      <alignment horizontal="center" vertical="center"/>
      <protection/>
    </xf>
    <xf numFmtId="0" fontId="13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35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6" fillId="0" borderId="19" xfId="48" applyFont="1" applyFill="1" applyBorder="1" applyAlignment="1">
      <alignment horizontal="center" vertical="center"/>
      <protection/>
    </xf>
    <xf numFmtId="0" fontId="41" fillId="0" borderId="19" xfId="48" applyFont="1" applyFill="1" applyBorder="1" applyAlignment="1">
      <alignment horizontal="center" vertical="center"/>
      <protection/>
    </xf>
    <xf numFmtId="0" fontId="39" fillId="0" borderId="19" xfId="48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164" fontId="12" fillId="35" borderId="26" xfId="0" applyNumberFormat="1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 shrinkToFit="1"/>
    </xf>
    <xf numFmtId="0" fontId="12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0" fontId="25" fillId="34" borderId="27" xfId="0" applyNumberFormat="1" applyFont="1" applyFill="1" applyBorder="1" applyAlignment="1">
      <alignment horizontal="center" vertical="center"/>
    </xf>
    <xf numFmtId="0" fontId="16" fillId="0" borderId="21" xfId="48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0" fontId="35" fillId="34" borderId="15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25" fillId="35" borderId="28" xfId="0" applyFont="1" applyFill="1" applyBorder="1" applyAlignment="1">
      <alignment horizontal="center" vertical="center"/>
    </xf>
    <xf numFmtId="0" fontId="25" fillId="35" borderId="29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25" fillId="0" borderId="27" xfId="0" applyFont="1" applyBorder="1" applyAlignment="1">
      <alignment horizontal="left" vertical="center"/>
    </xf>
    <xf numFmtId="0" fontId="36" fillId="0" borderId="27" xfId="0" applyFont="1" applyBorder="1" applyAlignment="1">
      <alignment horizontal="center" vertical="center"/>
    </xf>
    <xf numFmtId="0" fontId="25" fillId="35" borderId="30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164" fontId="12" fillId="35" borderId="26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25" fillId="35" borderId="26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16" fillId="37" borderId="19" xfId="48" applyFont="1" applyFill="1" applyBorder="1" applyAlignment="1">
      <alignment horizontal="center" vertical="center"/>
      <protection/>
    </xf>
    <xf numFmtId="0" fontId="41" fillId="37" borderId="19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39" fillId="0" borderId="21" xfId="48" applyFont="1" applyFill="1" applyBorder="1" applyAlignment="1">
      <alignment horizontal="center" vertical="center"/>
      <protection/>
    </xf>
    <xf numFmtId="0" fontId="25" fillId="37" borderId="32" xfId="48" applyFont="1" applyFill="1" applyBorder="1" applyAlignment="1">
      <alignment horizontal="center" vertical="center"/>
      <protection/>
    </xf>
    <xf numFmtId="0" fontId="25" fillId="37" borderId="3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16" fillId="0" borderId="33" xfId="48" applyFont="1" applyFill="1" applyBorder="1" applyAlignment="1">
      <alignment horizontal="center" vertical="center"/>
      <protection/>
    </xf>
    <xf numFmtId="0" fontId="12" fillId="0" borderId="19" xfId="48" applyFont="1" applyFill="1" applyBorder="1" applyAlignment="1">
      <alignment horizontal="center" vertical="center"/>
      <protection/>
    </xf>
    <xf numFmtId="0" fontId="12" fillId="0" borderId="34" xfId="48" applyFont="1" applyFill="1" applyBorder="1" applyAlignment="1">
      <alignment horizontal="center" vertical="center"/>
      <protection/>
    </xf>
    <xf numFmtId="0" fontId="33" fillId="34" borderId="16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1" fontId="44" fillId="0" borderId="35" xfId="0" applyNumberFormat="1" applyFont="1" applyFill="1" applyBorder="1" applyAlignment="1">
      <alignment horizontal="center" vertical="center"/>
    </xf>
    <xf numFmtId="1" fontId="44" fillId="0" borderId="36" xfId="0" applyNumberFormat="1" applyFont="1" applyFill="1" applyBorder="1" applyAlignment="1">
      <alignment horizontal="center" vertical="center"/>
    </xf>
    <xf numFmtId="165" fontId="25" fillId="34" borderId="31" xfId="0" applyNumberFormat="1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left" vertical="center"/>
    </xf>
    <xf numFmtId="0" fontId="12" fillId="35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4" fillId="34" borderId="37" xfId="0" applyFont="1" applyFill="1" applyBorder="1" applyAlignment="1">
      <alignment horizontal="center" vertical="center"/>
    </xf>
    <xf numFmtId="1" fontId="44" fillId="0" borderId="38" xfId="0" applyNumberFormat="1" applyFont="1" applyFill="1" applyBorder="1" applyAlignment="1">
      <alignment horizontal="center" vertical="center"/>
    </xf>
    <xf numFmtId="1" fontId="44" fillId="0" borderId="39" xfId="0" applyNumberFormat="1" applyFont="1" applyFill="1" applyBorder="1" applyAlignment="1">
      <alignment horizontal="center" vertical="center"/>
    </xf>
    <xf numFmtId="1" fontId="44" fillId="0" borderId="40" xfId="0" applyNumberFormat="1" applyFont="1" applyFill="1" applyBorder="1" applyAlignment="1">
      <alignment horizontal="center" vertical="center"/>
    </xf>
    <xf numFmtId="1" fontId="44" fillId="0" borderId="4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6" fillId="38" borderId="19" xfId="48" applyFont="1" applyFill="1" applyBorder="1" applyAlignment="1">
      <alignment horizontal="center" vertical="center"/>
      <protection/>
    </xf>
    <xf numFmtId="0" fontId="39" fillId="38" borderId="19" xfId="48" applyFont="1" applyFill="1" applyBorder="1" applyAlignment="1">
      <alignment horizontal="center" vertical="center"/>
      <protection/>
    </xf>
    <xf numFmtId="0" fontId="16" fillId="39" borderId="19" xfId="48" applyFont="1" applyFill="1" applyBorder="1" applyAlignment="1">
      <alignment horizontal="center" vertical="center"/>
      <protection/>
    </xf>
    <xf numFmtId="0" fontId="17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6" fillId="38" borderId="21" xfId="48" applyFont="1" applyFill="1" applyBorder="1" applyAlignment="1">
      <alignment horizontal="center" vertical="center"/>
      <protection/>
    </xf>
    <xf numFmtId="0" fontId="39" fillId="38" borderId="21" xfId="48" applyFont="1" applyFill="1" applyBorder="1" applyAlignment="1">
      <alignment horizontal="center" vertical="center"/>
      <protection/>
    </xf>
    <xf numFmtId="0" fontId="16" fillId="38" borderId="19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41" fillId="38" borderId="19" xfId="48" applyFont="1" applyFill="1" applyBorder="1" applyAlignment="1">
      <alignment horizontal="center" vertical="center"/>
      <protection/>
    </xf>
    <xf numFmtId="0" fontId="41" fillId="38" borderId="19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1" fillId="0" borderId="21" xfId="48" applyFont="1" applyFill="1" applyBorder="1" applyAlignment="1">
      <alignment horizontal="center" vertical="center"/>
      <protection/>
    </xf>
    <xf numFmtId="0" fontId="41" fillId="38" borderId="21" xfId="48" applyFont="1" applyFill="1" applyBorder="1" applyAlignment="1">
      <alignment horizontal="center" vertical="center"/>
      <protection/>
    </xf>
    <xf numFmtId="0" fontId="41" fillId="0" borderId="21" xfId="0" applyFont="1" applyFill="1" applyBorder="1" applyAlignment="1">
      <alignment horizontal="center" vertical="center"/>
    </xf>
    <xf numFmtId="0" fontId="16" fillId="38" borderId="33" xfId="48" applyFont="1" applyFill="1" applyBorder="1" applyAlignment="1">
      <alignment horizontal="center" vertical="center"/>
      <protection/>
    </xf>
    <xf numFmtId="0" fontId="41" fillId="0" borderId="33" xfId="48" applyFont="1" applyFill="1" applyBorder="1" applyAlignment="1">
      <alignment horizontal="center" vertical="center"/>
      <protection/>
    </xf>
    <xf numFmtId="0" fontId="39" fillId="0" borderId="33" xfId="48" applyFont="1" applyFill="1" applyBorder="1" applyAlignment="1">
      <alignment horizontal="center" vertical="center"/>
      <protection/>
    </xf>
    <xf numFmtId="0" fontId="41" fillId="38" borderId="33" xfId="48" applyFont="1" applyFill="1" applyBorder="1" applyAlignment="1">
      <alignment horizontal="center" vertical="center"/>
      <protection/>
    </xf>
    <xf numFmtId="0" fontId="41" fillId="0" borderId="33" xfId="0" applyFont="1" applyFill="1" applyBorder="1" applyAlignment="1">
      <alignment horizontal="center" vertical="center"/>
    </xf>
    <xf numFmtId="0" fontId="87" fillId="0" borderId="19" xfId="48" applyFont="1" applyFill="1" applyBorder="1" applyAlignment="1">
      <alignment horizontal="center" vertical="center"/>
      <protection/>
    </xf>
    <xf numFmtId="0" fontId="87" fillId="38" borderId="19" xfId="48" applyFont="1" applyFill="1" applyBorder="1" applyAlignment="1">
      <alignment horizontal="center" vertical="center"/>
      <protection/>
    </xf>
    <xf numFmtId="0" fontId="88" fillId="0" borderId="19" xfId="48" applyFont="1" applyFill="1" applyBorder="1" applyAlignment="1">
      <alignment horizontal="center" vertical="center"/>
      <protection/>
    </xf>
    <xf numFmtId="165" fontId="25" fillId="34" borderId="31" xfId="0" applyNumberFormat="1" applyFont="1" applyFill="1" applyBorder="1" applyAlignment="1">
      <alignment horizontal="center" vertical="center" shrinkToFit="1"/>
    </xf>
    <xf numFmtId="1" fontId="49" fillId="0" borderId="19" xfId="0" applyNumberFormat="1" applyFont="1" applyFill="1" applyBorder="1" applyAlignment="1">
      <alignment horizontal="center" vertical="center"/>
    </xf>
    <xf numFmtId="0" fontId="16" fillId="0" borderId="42" xfId="48" applyFont="1" applyFill="1" applyBorder="1" applyAlignment="1">
      <alignment horizontal="center" vertical="center"/>
      <protection/>
    </xf>
    <xf numFmtId="0" fontId="16" fillId="0" borderId="34" xfId="48" applyFont="1" applyFill="1" applyBorder="1" applyAlignment="1">
      <alignment horizontal="center" vertical="center"/>
      <protection/>
    </xf>
    <xf numFmtId="1" fontId="44" fillId="0" borderId="43" xfId="0" applyNumberFormat="1" applyFont="1" applyFill="1" applyBorder="1" applyAlignment="1">
      <alignment horizontal="center" vertical="center"/>
    </xf>
    <xf numFmtId="1" fontId="44" fillId="0" borderId="44" xfId="0" applyNumberFormat="1" applyFont="1" applyFill="1" applyBorder="1" applyAlignment="1">
      <alignment horizontal="center" vertical="center"/>
    </xf>
    <xf numFmtId="1" fontId="44" fillId="0" borderId="45" xfId="0" applyNumberFormat="1" applyFont="1" applyFill="1" applyBorder="1" applyAlignment="1">
      <alignment horizontal="center" vertical="center"/>
    </xf>
    <xf numFmtId="1" fontId="44" fillId="0" borderId="46" xfId="0" applyNumberFormat="1" applyFont="1" applyFill="1" applyBorder="1" applyAlignment="1">
      <alignment horizontal="center" vertical="center"/>
    </xf>
    <xf numFmtId="0" fontId="12" fillId="0" borderId="33" xfId="48" applyFont="1" applyFill="1" applyBorder="1" applyAlignment="1">
      <alignment horizontal="center" vertical="center"/>
      <protection/>
    </xf>
    <xf numFmtId="0" fontId="39" fillId="38" borderId="19" xfId="0" applyFont="1" applyFill="1" applyBorder="1" applyAlignment="1">
      <alignment horizontal="center" vertical="center"/>
    </xf>
    <xf numFmtId="0" fontId="39" fillId="0" borderId="47" xfId="48" applyFont="1" applyFill="1" applyBorder="1" applyAlignment="1">
      <alignment horizontal="center" vertical="center"/>
      <protection/>
    </xf>
    <xf numFmtId="0" fontId="16" fillId="0" borderId="21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41" fillId="38" borderId="48" xfId="48" applyFont="1" applyFill="1" applyBorder="1" applyAlignment="1">
      <alignment horizontal="center" vertical="center"/>
      <protection/>
    </xf>
    <xf numFmtId="0" fontId="16" fillId="0" borderId="22" xfId="48" applyFont="1" applyFill="1" applyBorder="1" applyAlignment="1">
      <alignment horizontal="center" vertical="center"/>
      <protection/>
    </xf>
    <xf numFmtId="0" fontId="41" fillId="38" borderId="49" xfId="48" applyFont="1" applyFill="1" applyBorder="1" applyAlignment="1">
      <alignment horizontal="center" vertical="center"/>
      <protection/>
    </xf>
    <xf numFmtId="0" fontId="39" fillId="38" borderId="33" xfId="48" applyFont="1" applyFill="1" applyBorder="1" applyAlignment="1">
      <alignment horizontal="center" vertical="center"/>
      <protection/>
    </xf>
    <xf numFmtId="0" fontId="41" fillId="38" borderId="38" xfId="48" applyFont="1" applyFill="1" applyBorder="1" applyAlignment="1">
      <alignment horizontal="center" vertical="center"/>
      <protection/>
    </xf>
    <xf numFmtId="0" fontId="16" fillId="0" borderId="39" xfId="48" applyFont="1" applyFill="1" applyBorder="1" applyAlignment="1">
      <alignment horizontal="center" vertical="center"/>
      <protection/>
    </xf>
    <xf numFmtId="0" fontId="41" fillId="0" borderId="39" xfId="48" applyFont="1" applyFill="1" applyBorder="1" applyAlignment="1">
      <alignment horizontal="center" vertical="center"/>
      <protection/>
    </xf>
    <xf numFmtId="0" fontId="41" fillId="38" borderId="39" xfId="48" applyFont="1" applyFill="1" applyBorder="1" applyAlignment="1">
      <alignment horizontal="center" vertical="center"/>
      <protection/>
    </xf>
    <xf numFmtId="0" fontId="41" fillId="0" borderId="39" xfId="0" applyFont="1" applyFill="1" applyBorder="1" applyAlignment="1">
      <alignment horizontal="center" vertical="center"/>
    </xf>
    <xf numFmtId="0" fontId="16" fillId="38" borderId="39" xfId="48" applyFont="1" applyFill="1" applyBorder="1" applyAlignment="1">
      <alignment horizontal="center" vertical="center"/>
      <protection/>
    </xf>
    <xf numFmtId="0" fontId="16" fillId="0" borderId="45" xfId="48" applyFont="1" applyFill="1" applyBorder="1" applyAlignment="1">
      <alignment horizontal="center" vertical="center"/>
      <protection/>
    </xf>
    <xf numFmtId="0" fontId="41" fillId="38" borderId="50" xfId="48" applyFont="1" applyFill="1" applyBorder="1" applyAlignment="1">
      <alignment horizontal="center" vertical="center"/>
      <protection/>
    </xf>
    <xf numFmtId="0" fontId="16" fillId="0" borderId="47" xfId="48" applyFont="1" applyFill="1" applyBorder="1" applyAlignment="1">
      <alignment horizontal="center" vertical="center"/>
      <protection/>
    </xf>
    <xf numFmtId="0" fontId="41" fillId="0" borderId="47" xfId="48" applyFont="1" applyFill="1" applyBorder="1" applyAlignment="1">
      <alignment horizontal="center" vertical="center"/>
      <protection/>
    </xf>
    <xf numFmtId="0" fontId="41" fillId="38" borderId="47" xfId="48" applyFont="1" applyFill="1" applyBorder="1" applyAlignment="1">
      <alignment horizontal="center" vertical="center"/>
      <protection/>
    </xf>
    <xf numFmtId="0" fontId="41" fillId="0" borderId="47" xfId="0" applyFont="1" applyFill="1" applyBorder="1" applyAlignment="1">
      <alignment horizontal="center" vertical="center"/>
    </xf>
    <xf numFmtId="0" fontId="16" fillId="38" borderId="47" xfId="48" applyFont="1" applyFill="1" applyBorder="1" applyAlignment="1">
      <alignment horizontal="center" vertical="center"/>
      <protection/>
    </xf>
    <xf numFmtId="0" fontId="16" fillId="0" borderId="51" xfId="48" applyFont="1" applyFill="1" applyBorder="1" applyAlignment="1">
      <alignment horizontal="center" vertical="center"/>
      <protection/>
    </xf>
    <xf numFmtId="0" fontId="87" fillId="0" borderId="21" xfId="48" applyFont="1" applyFill="1" applyBorder="1" applyAlignment="1">
      <alignment horizontal="center" vertical="center"/>
      <protection/>
    </xf>
    <xf numFmtId="1" fontId="49" fillId="39" borderId="19" xfId="0" applyNumberFormat="1" applyFont="1" applyFill="1" applyBorder="1" applyAlignment="1">
      <alignment horizontal="center" vertical="center"/>
    </xf>
    <xf numFmtId="0" fontId="33" fillId="34" borderId="52" xfId="0" applyFont="1" applyFill="1" applyBorder="1" applyAlignment="1">
      <alignment horizontal="center" vertical="center"/>
    </xf>
    <xf numFmtId="0" fontId="33" fillId="34" borderId="53" xfId="0" applyFont="1" applyFill="1" applyBorder="1" applyAlignment="1">
      <alignment horizontal="center" vertical="center"/>
    </xf>
    <xf numFmtId="0" fontId="49" fillId="34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35" fillId="34" borderId="55" xfId="0" applyFont="1" applyFill="1" applyBorder="1" applyAlignment="1">
      <alignment horizontal="center" vertical="center" shrinkToFit="1"/>
    </xf>
    <xf numFmtId="0" fontId="25" fillId="0" borderId="54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vertical="center" wrapText="1"/>
    </xf>
    <xf numFmtId="0" fontId="36" fillId="0" borderId="57" xfId="0" applyFont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1" fontId="49" fillId="0" borderId="59" xfId="0" applyNumberFormat="1" applyFont="1" applyFill="1" applyBorder="1" applyAlignment="1">
      <alignment horizontal="center" vertical="center"/>
    </xf>
    <xf numFmtId="1" fontId="49" fillId="40" borderId="59" xfId="0" applyNumberFormat="1" applyFont="1" applyFill="1" applyBorder="1" applyAlignment="1">
      <alignment horizontal="center" vertical="center"/>
    </xf>
    <xf numFmtId="0" fontId="35" fillId="34" borderId="60" xfId="0" applyFont="1" applyFill="1" applyBorder="1" applyAlignment="1">
      <alignment horizontal="center" vertical="center"/>
    </xf>
    <xf numFmtId="0" fontId="35" fillId="34" borderId="57" xfId="0" applyFont="1" applyFill="1" applyBorder="1" applyAlignment="1">
      <alignment horizontal="center" vertical="center" shrinkToFit="1"/>
    </xf>
    <xf numFmtId="0" fontId="35" fillId="34" borderId="61" xfId="0" applyFont="1" applyFill="1" applyBorder="1" applyAlignment="1">
      <alignment horizontal="center" vertical="center" shrinkToFit="1"/>
    </xf>
    <xf numFmtId="0" fontId="25" fillId="35" borderId="62" xfId="0" applyFont="1" applyFill="1" applyBorder="1" applyAlignment="1">
      <alignment horizontal="center" vertical="center"/>
    </xf>
    <xf numFmtId="0" fontId="42" fillId="0" borderId="31" xfId="0" applyFont="1" applyBorder="1" applyAlignment="1">
      <alignment vertical="center" wrapText="1"/>
    </xf>
    <xf numFmtId="1" fontId="49" fillId="0" borderId="63" xfId="0" applyNumberFormat="1" applyFont="1" applyFill="1" applyBorder="1" applyAlignment="1">
      <alignment horizontal="center" vertical="center"/>
    </xf>
    <xf numFmtId="0" fontId="35" fillId="34" borderId="64" xfId="0" applyFont="1" applyFill="1" applyBorder="1" applyAlignment="1">
      <alignment horizontal="center" vertical="center"/>
    </xf>
    <xf numFmtId="0" fontId="35" fillId="34" borderId="31" xfId="0" applyFont="1" applyFill="1" applyBorder="1" applyAlignment="1">
      <alignment horizontal="center" vertical="center" shrinkToFit="1"/>
    </xf>
    <xf numFmtId="0" fontId="35" fillId="34" borderId="65" xfId="0" applyFont="1" applyFill="1" applyBorder="1" applyAlignment="1">
      <alignment horizontal="center" vertical="center" shrinkToFit="1"/>
    </xf>
    <xf numFmtId="0" fontId="33" fillId="34" borderId="56" xfId="0" applyFont="1" applyFill="1" applyBorder="1" applyAlignment="1">
      <alignment horizontal="center" vertical="center"/>
    </xf>
    <xf numFmtId="0" fontId="33" fillId="34" borderId="57" xfId="0" applyFont="1" applyFill="1" applyBorder="1" applyAlignment="1">
      <alignment horizontal="center" vertical="center"/>
    </xf>
    <xf numFmtId="0" fontId="49" fillId="34" borderId="57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vertical="center" wrapText="1"/>
    </xf>
    <xf numFmtId="0" fontId="36" fillId="0" borderId="53" xfId="0" applyFont="1" applyBorder="1" applyAlignment="1">
      <alignment horizontal="center" vertical="center"/>
    </xf>
    <xf numFmtId="0" fontId="25" fillId="35" borderId="66" xfId="0" applyFont="1" applyFill="1" applyBorder="1" applyAlignment="1">
      <alignment horizontal="center" vertical="center"/>
    </xf>
    <xf numFmtId="1" fontId="49" fillId="0" borderId="67" xfId="0" applyNumberFormat="1" applyFont="1" applyFill="1" applyBorder="1" applyAlignment="1">
      <alignment horizontal="center" vertical="center"/>
    </xf>
    <xf numFmtId="0" fontId="35" fillId="34" borderId="68" xfId="0" applyFont="1" applyFill="1" applyBorder="1" applyAlignment="1">
      <alignment horizontal="center" vertical="center"/>
    </xf>
    <xf numFmtId="0" fontId="35" fillId="34" borderId="53" xfId="0" applyFont="1" applyFill="1" applyBorder="1" applyAlignment="1">
      <alignment horizontal="center" vertical="center" shrinkToFit="1"/>
    </xf>
    <xf numFmtId="0" fontId="35" fillId="34" borderId="69" xfId="0" applyFont="1" applyFill="1" applyBorder="1" applyAlignment="1">
      <alignment horizontal="center" vertical="center" shrinkToFit="1"/>
    </xf>
    <xf numFmtId="0" fontId="43" fillId="0" borderId="57" xfId="0" applyFont="1" applyFill="1" applyBorder="1" applyAlignment="1">
      <alignment vertical="center" wrapText="1"/>
    </xf>
    <xf numFmtId="0" fontId="37" fillId="0" borderId="53" xfId="0" applyFont="1" applyBorder="1" applyAlignment="1">
      <alignment vertical="center" wrapText="1"/>
    </xf>
    <xf numFmtId="0" fontId="37" fillId="0" borderId="57" xfId="0" applyFont="1" applyBorder="1" applyAlignment="1">
      <alignment vertical="center" wrapText="1"/>
    </xf>
    <xf numFmtId="0" fontId="37" fillId="0" borderId="53" xfId="0" applyFont="1" applyFill="1" applyBorder="1" applyAlignment="1">
      <alignment vertical="center" wrapText="1"/>
    </xf>
    <xf numFmtId="0" fontId="35" fillId="34" borderId="53" xfId="0" applyFont="1" applyFill="1" applyBorder="1" applyAlignment="1">
      <alignment horizontal="center" vertical="center"/>
    </xf>
    <xf numFmtId="0" fontId="35" fillId="0" borderId="57" xfId="0" applyFont="1" applyBorder="1" applyAlignment="1">
      <alignment vertical="center" wrapText="1"/>
    </xf>
    <xf numFmtId="0" fontId="35" fillId="34" borderId="57" xfId="0" applyFont="1" applyFill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left" vertical="center"/>
    </xf>
    <xf numFmtId="0" fontId="25" fillId="35" borderId="70" xfId="0" applyFont="1" applyFill="1" applyBorder="1" applyAlignment="1">
      <alignment horizontal="center" vertical="center"/>
    </xf>
    <xf numFmtId="0" fontId="25" fillId="35" borderId="71" xfId="0" applyFont="1" applyFill="1" applyBorder="1" applyAlignment="1">
      <alignment horizontal="center" vertical="center"/>
    </xf>
    <xf numFmtId="0" fontId="89" fillId="0" borderId="0" xfId="0" applyFont="1" applyBorder="1" applyAlignment="1">
      <alignment/>
    </xf>
    <xf numFmtId="0" fontId="25" fillId="35" borderId="56" xfId="0" applyFont="1" applyFill="1" applyBorder="1" applyAlignment="1">
      <alignment horizontal="center" vertical="center"/>
    </xf>
    <xf numFmtId="0" fontId="25" fillId="0" borderId="57" xfId="0" applyFont="1" applyBorder="1" applyAlignment="1">
      <alignment horizontal="left" vertical="center"/>
    </xf>
    <xf numFmtId="1" fontId="49" fillId="39" borderId="67" xfId="0" applyNumberFormat="1" applyFont="1" applyFill="1" applyBorder="1" applyAlignment="1">
      <alignment horizontal="center" vertical="center"/>
    </xf>
    <xf numFmtId="1" fontId="44" fillId="0" borderId="63" xfId="0" applyNumberFormat="1" applyFont="1" applyFill="1" applyBorder="1" applyAlignment="1">
      <alignment horizontal="center" vertical="center"/>
    </xf>
    <xf numFmtId="1" fontId="44" fillId="0" borderId="72" xfId="0" applyNumberFormat="1" applyFont="1" applyFill="1" applyBorder="1" applyAlignment="1">
      <alignment horizontal="center" vertical="center"/>
    </xf>
    <xf numFmtId="1" fontId="44" fillId="0" borderId="73" xfId="0" applyNumberFormat="1" applyFont="1" applyFill="1" applyBorder="1" applyAlignment="1">
      <alignment horizontal="center" vertical="center"/>
    </xf>
    <xf numFmtId="0" fontId="25" fillId="34" borderId="74" xfId="0" applyNumberFormat="1" applyFont="1" applyFill="1" applyBorder="1" applyAlignment="1">
      <alignment horizontal="center" vertical="center"/>
    </xf>
    <xf numFmtId="0" fontId="25" fillId="34" borderId="32" xfId="0" applyFont="1" applyFill="1" applyBorder="1" applyAlignment="1">
      <alignment horizontal="center" vertical="center" shrinkToFit="1"/>
    </xf>
    <xf numFmtId="0" fontId="31" fillId="34" borderId="53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34" fillId="34" borderId="57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2" fillId="0" borderId="75" xfId="0" applyFont="1" applyBorder="1" applyAlignment="1">
      <alignment horizontal="left" vertical="center"/>
    </xf>
    <xf numFmtId="0" fontId="12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2" fillId="35" borderId="76" xfId="0" applyFont="1" applyFill="1" applyBorder="1" applyAlignment="1">
      <alignment horizontal="center" vertical="center"/>
    </xf>
    <xf numFmtId="1" fontId="44" fillId="39" borderId="44" xfId="0" applyNumberFormat="1" applyFont="1" applyFill="1" applyBorder="1" applyAlignment="1">
      <alignment horizontal="center" vertical="center"/>
    </xf>
    <xf numFmtId="0" fontId="12" fillId="0" borderId="77" xfId="0" applyFont="1" applyBorder="1" applyAlignment="1">
      <alignment horizontal="left" vertical="center"/>
    </xf>
    <xf numFmtId="0" fontId="12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/>
    </xf>
    <xf numFmtId="0" fontId="25" fillId="34" borderId="18" xfId="0" applyNumberFormat="1" applyFont="1" applyFill="1" applyBorder="1" applyAlignment="1">
      <alignment horizontal="center" vertical="center"/>
    </xf>
    <xf numFmtId="0" fontId="25" fillId="34" borderId="77" xfId="0" applyFont="1" applyFill="1" applyBorder="1" applyAlignment="1">
      <alignment horizontal="center" vertical="center" shrinkToFit="1"/>
    </xf>
    <xf numFmtId="0" fontId="12" fillId="0" borderId="31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25" fillId="34" borderId="77" xfId="0" applyNumberFormat="1" applyFont="1" applyFill="1" applyBorder="1" applyAlignment="1">
      <alignment horizontal="center" vertical="center"/>
    </xf>
    <xf numFmtId="0" fontId="12" fillId="35" borderId="62" xfId="0" applyFont="1" applyFill="1" applyBorder="1" applyAlignment="1">
      <alignment horizontal="center" vertical="center"/>
    </xf>
    <xf numFmtId="0" fontId="25" fillId="34" borderId="65" xfId="0" applyNumberFormat="1" applyFont="1" applyFill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/>
    </xf>
    <xf numFmtId="0" fontId="25" fillId="34" borderId="78" xfId="0" applyNumberFormat="1" applyFont="1" applyFill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25" fillId="34" borderId="80" xfId="0" applyNumberFormat="1" applyFont="1" applyFill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25" fillId="34" borderId="82" xfId="0" applyNumberFormat="1" applyFont="1" applyFill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left" vertical="center"/>
    </xf>
    <xf numFmtId="0" fontId="12" fillId="0" borderId="84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12" fillId="35" borderId="85" xfId="0" applyFont="1" applyFill="1" applyBorder="1" applyAlignment="1">
      <alignment horizontal="center" vertical="center"/>
    </xf>
    <xf numFmtId="1" fontId="44" fillId="0" borderId="86" xfId="0" applyNumberFormat="1" applyFont="1" applyFill="1" applyBorder="1" applyAlignment="1">
      <alignment horizontal="center" vertical="center"/>
    </xf>
    <xf numFmtId="1" fontId="44" fillId="0" borderId="87" xfId="0" applyNumberFormat="1" applyFont="1" applyFill="1" applyBorder="1" applyAlignment="1">
      <alignment horizontal="center" vertical="center"/>
    </xf>
    <xf numFmtId="0" fontId="25" fillId="34" borderId="88" xfId="0" applyNumberFormat="1" applyFont="1" applyFill="1" applyBorder="1" applyAlignment="1">
      <alignment horizontal="center" vertical="center"/>
    </xf>
    <xf numFmtId="0" fontId="25" fillId="34" borderId="88" xfId="0" applyFont="1" applyFill="1" applyBorder="1" applyAlignment="1">
      <alignment horizontal="center" vertical="center" shrinkToFit="1"/>
    </xf>
    <xf numFmtId="0" fontId="25" fillId="34" borderId="89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90" xfId="0" applyFont="1" applyFill="1" applyBorder="1" applyAlignment="1">
      <alignment horizontal="center"/>
    </xf>
    <xf numFmtId="0" fontId="3" fillId="34" borderId="91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5" fillId="35" borderId="92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93" xfId="0" applyFont="1" applyFill="1" applyBorder="1" applyAlignment="1">
      <alignment horizontal="center" vertical="center" wrapText="1"/>
    </xf>
    <xf numFmtId="0" fontId="3" fillId="35" borderId="92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wrapText="1"/>
    </xf>
    <xf numFmtId="0" fontId="5" fillId="35" borderId="93" xfId="0" applyFont="1" applyFill="1" applyBorder="1" applyAlignment="1">
      <alignment horizontal="center" wrapText="1"/>
    </xf>
    <xf numFmtId="0" fontId="3" fillId="35" borderId="95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/>
    </xf>
    <xf numFmtId="0" fontId="3" fillId="35" borderId="9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/>
    </xf>
    <xf numFmtId="0" fontId="16" fillId="8" borderId="20" xfId="48" applyFont="1" applyFill="1" applyBorder="1" applyAlignment="1">
      <alignment horizontal="center" vertical="center"/>
      <protection/>
    </xf>
    <xf numFmtId="0" fontId="16" fillId="8" borderId="96" xfId="48" applyFont="1" applyFill="1" applyBorder="1" applyAlignment="1">
      <alignment horizontal="center" vertical="center"/>
      <protection/>
    </xf>
    <xf numFmtId="0" fontId="16" fillId="8" borderId="25" xfId="48" applyFont="1" applyFill="1" applyBorder="1" applyAlignment="1">
      <alignment horizontal="center" vertical="center"/>
      <protection/>
    </xf>
    <xf numFmtId="0" fontId="41" fillId="8" borderId="97" xfId="48" applyFont="1" applyFill="1" applyBorder="1" applyAlignment="1">
      <alignment horizontal="center" vertical="center"/>
      <protection/>
    </xf>
    <xf numFmtId="0" fontId="41" fillId="8" borderId="98" xfId="48" applyFont="1" applyFill="1" applyBorder="1" applyAlignment="1">
      <alignment horizontal="center" vertical="center"/>
      <protection/>
    </xf>
    <xf numFmtId="0" fontId="41" fillId="8" borderId="99" xfId="48" applyFont="1" applyFill="1" applyBorder="1" applyAlignment="1">
      <alignment horizontal="center" vertical="center"/>
      <protection/>
    </xf>
    <xf numFmtId="0" fontId="16" fillId="39" borderId="96" xfId="48" applyFont="1" applyFill="1" applyBorder="1" applyAlignment="1">
      <alignment horizontal="center" vertical="center"/>
      <protection/>
    </xf>
    <xf numFmtId="0" fontId="16" fillId="39" borderId="20" xfId="48" applyFont="1" applyFill="1" applyBorder="1" applyAlignment="1">
      <alignment horizontal="center" vertical="center"/>
      <protection/>
    </xf>
    <xf numFmtId="0" fontId="16" fillId="39" borderId="25" xfId="48" applyFont="1" applyFill="1" applyBorder="1" applyAlignment="1">
      <alignment horizontal="center" vertical="center"/>
      <protection/>
    </xf>
    <xf numFmtId="0" fontId="14" fillId="35" borderId="13" xfId="0" applyFont="1" applyFill="1" applyBorder="1" applyAlignment="1">
      <alignment horizontal="center"/>
    </xf>
    <xf numFmtId="0" fontId="14" fillId="35" borderId="92" xfId="0" applyFont="1" applyFill="1" applyBorder="1" applyAlignment="1">
      <alignment horizontal="center"/>
    </xf>
    <xf numFmtId="0" fontId="18" fillId="35" borderId="14" xfId="0" applyFont="1" applyFill="1" applyBorder="1" applyAlignment="1">
      <alignment horizontal="center" wrapText="1"/>
    </xf>
    <xf numFmtId="0" fontId="18" fillId="35" borderId="93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/>
    </xf>
    <xf numFmtId="0" fontId="16" fillId="41" borderId="100" xfId="48" applyFont="1" applyFill="1" applyBorder="1" applyAlignment="1">
      <alignment horizontal="center" vertical="center"/>
      <protection/>
    </xf>
    <xf numFmtId="0" fontId="16" fillId="41" borderId="96" xfId="48" applyFont="1" applyFill="1" applyBorder="1" applyAlignment="1">
      <alignment horizontal="center" vertical="center"/>
      <protection/>
    </xf>
    <xf numFmtId="0" fontId="16" fillId="41" borderId="101" xfId="48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9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35" borderId="12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 vertical="center" shrinkToFit="1"/>
    </xf>
    <xf numFmtId="0" fontId="14" fillId="34" borderId="10" xfId="0" applyFont="1" applyFill="1" applyBorder="1" applyAlignment="1">
      <alignment horizontal="center" vertical="center" shrinkToFit="1"/>
    </xf>
    <xf numFmtId="0" fontId="14" fillId="34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35" borderId="95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94" xfId="0" applyFont="1" applyFill="1" applyBorder="1" applyAlignment="1">
      <alignment horizontal="center" vertical="top" wrapText="1"/>
    </xf>
    <xf numFmtId="0" fontId="14" fillId="35" borderId="9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8" fillId="35" borderId="13" xfId="0" applyFont="1" applyFill="1" applyBorder="1" applyAlignment="1">
      <alignment horizontal="center"/>
    </xf>
    <xf numFmtId="0" fontId="18" fillId="35" borderId="92" xfId="0" applyFont="1" applyFill="1" applyBorder="1" applyAlignment="1">
      <alignment horizontal="center"/>
    </xf>
    <xf numFmtId="0" fontId="14" fillId="0" borderId="93" xfId="0" applyFont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/>
    </xf>
    <xf numFmtId="0" fontId="14" fillId="35" borderId="90" xfId="0" applyFont="1" applyFill="1" applyBorder="1" applyAlignment="1">
      <alignment horizontal="center"/>
    </xf>
    <xf numFmtId="0" fontId="16" fillId="41" borderId="20" xfId="48" applyFont="1" applyFill="1" applyBorder="1" applyAlignment="1">
      <alignment horizontal="center" vertical="center"/>
      <protection/>
    </xf>
    <xf numFmtId="0" fontId="16" fillId="41" borderId="25" xfId="48" applyFont="1" applyFill="1" applyBorder="1" applyAlignment="1">
      <alignment horizontal="center" vertical="center"/>
      <protection/>
    </xf>
    <xf numFmtId="0" fontId="16" fillId="42" borderId="20" xfId="48" applyFont="1" applyFill="1" applyBorder="1" applyAlignment="1">
      <alignment horizontal="center" vertical="center"/>
      <protection/>
    </xf>
    <xf numFmtId="0" fontId="16" fillId="42" borderId="96" xfId="48" applyFont="1" applyFill="1" applyBorder="1" applyAlignment="1">
      <alignment horizontal="center" vertical="center"/>
      <protection/>
    </xf>
    <xf numFmtId="0" fontId="16" fillId="42" borderId="25" xfId="48" applyFont="1" applyFill="1" applyBorder="1" applyAlignment="1">
      <alignment horizontal="center" vertical="center"/>
      <protection/>
    </xf>
    <xf numFmtId="0" fontId="18" fillId="35" borderId="92" xfId="0" applyFont="1" applyFill="1" applyBorder="1" applyAlignment="1">
      <alignment horizontal="center" vertical="center"/>
    </xf>
    <xf numFmtId="0" fontId="30" fillId="34" borderId="52" xfId="0" applyFont="1" applyFill="1" applyBorder="1" applyAlignment="1">
      <alignment horizontal="center" vertical="center"/>
    </xf>
    <xf numFmtId="0" fontId="30" fillId="34" borderId="102" xfId="0" applyFont="1" applyFill="1" applyBorder="1" applyAlignment="1">
      <alignment horizontal="center" vertical="center"/>
    </xf>
    <xf numFmtId="0" fontId="32" fillId="34" borderId="53" xfId="0" applyFont="1" applyFill="1" applyBorder="1" applyAlignment="1">
      <alignment horizontal="center" vertical="center"/>
    </xf>
    <xf numFmtId="0" fontId="32" fillId="34" borderId="88" xfId="0" applyFont="1" applyFill="1" applyBorder="1" applyAlignment="1">
      <alignment horizontal="center" vertical="center"/>
    </xf>
    <xf numFmtId="0" fontId="31" fillId="34" borderId="53" xfId="0" applyFont="1" applyFill="1" applyBorder="1" applyAlignment="1">
      <alignment horizontal="center" vertical="center"/>
    </xf>
    <xf numFmtId="0" fontId="31" fillId="34" borderId="88" xfId="0" applyFont="1" applyFill="1" applyBorder="1" applyAlignment="1">
      <alignment horizontal="center" vertical="center"/>
    </xf>
    <xf numFmtId="0" fontId="33" fillId="34" borderId="103" xfId="0" applyFont="1" applyFill="1" applyBorder="1" applyAlignment="1">
      <alignment horizontal="center" vertical="center" shrinkToFit="1"/>
    </xf>
    <xf numFmtId="0" fontId="33" fillId="34" borderId="104" xfId="0" applyFont="1" applyFill="1" applyBorder="1" applyAlignment="1">
      <alignment horizontal="center" vertical="center" shrinkToFit="1"/>
    </xf>
    <xf numFmtId="0" fontId="33" fillId="34" borderId="53" xfId="0" applyFont="1" applyFill="1" applyBorder="1" applyAlignment="1">
      <alignment horizontal="center" vertical="center"/>
    </xf>
    <xf numFmtId="0" fontId="33" fillId="34" borderId="57" xfId="0" applyFont="1" applyFill="1" applyBorder="1" applyAlignment="1">
      <alignment horizontal="center" vertical="center"/>
    </xf>
    <xf numFmtId="0" fontId="33" fillId="34" borderId="69" xfId="0" applyFont="1" applyFill="1" applyBorder="1" applyAlignment="1">
      <alignment horizontal="center" vertical="center" shrinkToFit="1"/>
    </xf>
    <xf numFmtId="0" fontId="33" fillId="34" borderId="61" xfId="0" applyFont="1" applyFill="1" applyBorder="1" applyAlignment="1">
      <alignment horizontal="center" vertical="center" shrinkToFit="1"/>
    </xf>
    <xf numFmtId="0" fontId="33" fillId="34" borderId="53" xfId="0" applyFont="1" applyFill="1" applyBorder="1" applyAlignment="1">
      <alignment horizontal="center" vertical="center" shrinkToFit="1"/>
    </xf>
    <xf numFmtId="0" fontId="33" fillId="34" borderId="57" xfId="0" applyFont="1" applyFill="1" applyBorder="1" applyAlignment="1">
      <alignment horizontal="center" vertical="center" shrinkToFit="1"/>
    </xf>
    <xf numFmtId="0" fontId="32" fillId="34" borderId="16" xfId="0" applyFont="1" applyFill="1" applyBorder="1" applyAlignment="1">
      <alignment horizontal="center" vertical="center"/>
    </xf>
    <xf numFmtId="0" fontId="32" fillId="34" borderId="105" xfId="0" applyFont="1" applyFill="1" applyBorder="1" applyAlignment="1">
      <alignment horizontal="center" vertical="center"/>
    </xf>
    <xf numFmtId="0" fontId="31" fillId="34" borderId="16" xfId="0" applyFont="1" applyFill="1" applyBorder="1" applyAlignment="1">
      <alignment horizontal="center" vertical="center"/>
    </xf>
    <xf numFmtId="0" fontId="31" fillId="34" borderId="105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 shrinkToFit="1"/>
    </xf>
    <xf numFmtId="0" fontId="33" fillId="34" borderId="37" xfId="0" applyFont="1" applyFill="1" applyBorder="1" applyAlignment="1">
      <alignment horizontal="center" vertical="center" shrinkToFit="1"/>
    </xf>
    <xf numFmtId="0" fontId="33" fillId="34" borderId="106" xfId="0" applyFont="1" applyFill="1" applyBorder="1" applyAlignment="1">
      <alignment horizontal="center" vertical="center" shrinkToFit="1"/>
    </xf>
    <xf numFmtId="0" fontId="33" fillId="34" borderId="82" xfId="0" applyFont="1" applyFill="1" applyBorder="1" applyAlignment="1">
      <alignment horizontal="center" vertical="center" shrinkToFit="1"/>
    </xf>
    <xf numFmtId="0" fontId="27" fillId="0" borderId="94" xfId="0" applyFont="1" applyBorder="1" applyAlignment="1">
      <alignment horizontal="center" vertical="center" wrapText="1"/>
    </xf>
    <xf numFmtId="0" fontId="30" fillId="34" borderId="107" xfId="0" applyFont="1" applyFill="1" applyBorder="1" applyAlignment="1">
      <alignment horizontal="center" vertical="center"/>
    </xf>
    <xf numFmtId="0" fontId="30" fillId="34" borderId="108" xfId="0" applyFont="1" applyFill="1" applyBorder="1" applyAlignment="1">
      <alignment horizontal="center" vertical="center"/>
    </xf>
    <xf numFmtId="0" fontId="14" fillId="34" borderId="91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49" fillId="41" borderId="19" xfId="48" applyFont="1" applyFill="1" applyBorder="1" applyAlignment="1">
      <alignment horizontal="center" vertical="center"/>
      <protection/>
    </xf>
    <xf numFmtId="0" fontId="33" fillId="34" borderId="91" xfId="0" applyFont="1" applyFill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33" fillId="34" borderId="91" xfId="0" applyFont="1" applyFill="1" applyBorder="1" applyAlignment="1">
      <alignment horizontal="center" vertical="center" shrinkToFit="1"/>
    </xf>
    <xf numFmtId="0" fontId="33" fillId="34" borderId="31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3" fillId="34" borderId="52" xfId="0" applyFont="1" applyFill="1" applyBorder="1" applyAlignment="1">
      <alignment horizontal="center" vertical="center"/>
    </xf>
    <xf numFmtId="0" fontId="33" fillId="34" borderId="56" xfId="0" applyFont="1" applyFill="1" applyBorder="1" applyAlignment="1">
      <alignment horizontal="center" vertical="center"/>
    </xf>
    <xf numFmtId="0" fontId="33" fillId="34" borderId="53" xfId="0" applyFont="1" applyFill="1" applyBorder="1" applyAlignment="1">
      <alignment horizontal="center" vertical="center"/>
    </xf>
    <xf numFmtId="0" fontId="33" fillId="34" borderId="57" xfId="0" applyFont="1" applyFill="1" applyBorder="1" applyAlignment="1">
      <alignment horizontal="center" vertical="center"/>
    </xf>
    <xf numFmtId="0" fontId="33" fillId="34" borderId="109" xfId="0" applyFont="1" applyFill="1" applyBorder="1" applyAlignment="1">
      <alignment horizontal="center" vertical="center"/>
    </xf>
    <xf numFmtId="0" fontId="33" fillId="34" borderId="84" xfId="0" applyFont="1" applyFill="1" applyBorder="1" applyAlignment="1">
      <alignment horizontal="center" vertical="center"/>
    </xf>
    <xf numFmtId="0" fontId="33" fillId="34" borderId="109" xfId="0" applyFont="1" applyFill="1" applyBorder="1" applyAlignment="1">
      <alignment horizontal="center" vertical="center" shrinkToFit="1"/>
    </xf>
    <xf numFmtId="0" fontId="33" fillId="34" borderId="84" xfId="0" applyFont="1" applyFill="1" applyBorder="1" applyAlignment="1">
      <alignment horizontal="center" vertical="center" shrinkToFit="1"/>
    </xf>
    <xf numFmtId="0" fontId="33" fillId="34" borderId="110" xfId="0" applyFont="1" applyFill="1" applyBorder="1" applyAlignment="1">
      <alignment horizontal="center" vertical="center" shrinkToFit="1"/>
    </xf>
    <xf numFmtId="0" fontId="33" fillId="34" borderId="111" xfId="0" applyFont="1" applyFill="1" applyBorder="1" applyAlignment="1">
      <alignment horizontal="center" vertical="center" shrinkToFit="1"/>
    </xf>
    <xf numFmtId="0" fontId="50" fillId="43" borderId="24" xfId="0" applyFont="1" applyFill="1" applyBorder="1" applyAlignment="1">
      <alignment horizontal="center" vertical="center"/>
    </xf>
    <xf numFmtId="0" fontId="50" fillId="43" borderId="112" xfId="0" applyFont="1" applyFill="1" applyBorder="1" applyAlignment="1">
      <alignment horizontal="center" vertical="center"/>
    </xf>
    <xf numFmtId="0" fontId="50" fillId="43" borderId="113" xfId="0" applyFont="1" applyFill="1" applyBorder="1" applyAlignment="1">
      <alignment horizontal="center" vertical="center"/>
    </xf>
    <xf numFmtId="0" fontId="50" fillId="43" borderId="22" xfId="0" applyFont="1" applyFill="1" applyBorder="1" applyAlignment="1">
      <alignment horizontal="center" vertical="center"/>
    </xf>
    <xf numFmtId="0" fontId="50" fillId="43" borderId="114" xfId="0" applyFont="1" applyFill="1" applyBorder="1" applyAlignment="1">
      <alignment horizontal="center" vertical="center"/>
    </xf>
    <xf numFmtId="0" fontId="50" fillId="43" borderId="48" xfId="0" applyFont="1" applyFill="1" applyBorder="1" applyAlignment="1">
      <alignment horizontal="center" vertical="center"/>
    </xf>
    <xf numFmtId="0" fontId="33" fillId="44" borderId="115" xfId="0" applyFont="1" applyFill="1" applyBorder="1" applyAlignment="1">
      <alignment horizontal="center" vertical="center"/>
    </xf>
    <xf numFmtId="0" fontId="33" fillId="44" borderId="116" xfId="0" applyFont="1" applyFill="1" applyBorder="1" applyAlignment="1">
      <alignment horizontal="center" vertical="center"/>
    </xf>
    <xf numFmtId="0" fontId="33" fillId="44" borderId="117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9"/>
  <sheetViews>
    <sheetView zoomScale="130" zoomScaleNormal="130" zoomScalePageLayoutView="0" workbookViewId="0" topLeftCell="A1">
      <selection activeCell="AN37" sqref="AN37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 thickBot="1">
      <c r="A1" s="350" t="s">
        <v>426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</row>
    <row r="2" spans="1:39" ht="12.75" customHeight="1" thickBot="1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</row>
    <row r="3" spans="1:39" ht="12.75" customHeight="1" thickBot="1">
      <c r="A3" s="350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</row>
    <row r="4" spans="1:39" ht="12" customHeight="1">
      <c r="A4" s="341" t="s">
        <v>0</v>
      </c>
      <c r="B4" s="172" t="s">
        <v>1</v>
      </c>
      <c r="C4" s="171" t="s">
        <v>2</v>
      </c>
      <c r="D4" s="341" t="s">
        <v>3</v>
      </c>
      <c r="E4" s="351" t="s">
        <v>4</v>
      </c>
      <c r="F4" s="133">
        <v>1</v>
      </c>
      <c r="G4" s="133">
        <v>2</v>
      </c>
      <c r="H4" s="133">
        <v>3</v>
      </c>
      <c r="I4" s="133">
        <v>4</v>
      </c>
      <c r="J4" s="133">
        <v>5</v>
      </c>
      <c r="K4" s="133">
        <v>6</v>
      </c>
      <c r="L4" s="133">
        <v>7</v>
      </c>
      <c r="M4" s="133">
        <v>8</v>
      </c>
      <c r="N4" s="133">
        <v>9</v>
      </c>
      <c r="O4" s="133">
        <v>10</v>
      </c>
      <c r="P4" s="133">
        <v>11</v>
      </c>
      <c r="Q4" s="133">
        <v>12</v>
      </c>
      <c r="R4" s="133">
        <v>13</v>
      </c>
      <c r="S4" s="133">
        <v>14</v>
      </c>
      <c r="T4" s="133">
        <v>15</v>
      </c>
      <c r="U4" s="133">
        <v>16</v>
      </c>
      <c r="V4" s="133">
        <v>17</v>
      </c>
      <c r="W4" s="133">
        <v>18</v>
      </c>
      <c r="X4" s="133">
        <v>19</v>
      </c>
      <c r="Y4" s="133">
        <v>20</v>
      </c>
      <c r="Z4" s="133">
        <v>21</v>
      </c>
      <c r="AA4" s="133">
        <v>22</v>
      </c>
      <c r="AB4" s="133">
        <v>23</v>
      </c>
      <c r="AC4" s="133">
        <v>24</v>
      </c>
      <c r="AD4" s="133">
        <v>25</v>
      </c>
      <c r="AE4" s="133">
        <v>26</v>
      </c>
      <c r="AF4" s="133">
        <v>27</v>
      </c>
      <c r="AG4" s="133">
        <v>28</v>
      </c>
      <c r="AH4" s="133">
        <v>29</v>
      </c>
      <c r="AI4" s="133">
        <v>30</v>
      </c>
      <c r="AJ4" s="133">
        <v>31</v>
      </c>
      <c r="AK4" s="351" t="s">
        <v>5</v>
      </c>
      <c r="AL4" s="353" t="s">
        <v>6</v>
      </c>
      <c r="AM4" s="353" t="s">
        <v>7</v>
      </c>
    </row>
    <row r="5" spans="1:39" ht="12" customHeight="1">
      <c r="A5" s="342"/>
      <c r="B5" s="4" t="s">
        <v>8</v>
      </c>
      <c r="C5" s="3" t="s">
        <v>9</v>
      </c>
      <c r="D5" s="342"/>
      <c r="E5" s="352"/>
      <c r="F5" s="26" t="s">
        <v>13</v>
      </c>
      <c r="G5" s="26" t="s">
        <v>12</v>
      </c>
      <c r="H5" s="26" t="s">
        <v>10</v>
      </c>
      <c r="I5" s="26" t="s">
        <v>11</v>
      </c>
      <c r="J5" s="26" t="s">
        <v>11</v>
      </c>
      <c r="K5" s="26" t="s">
        <v>12</v>
      </c>
      <c r="L5" s="26" t="s">
        <v>12</v>
      </c>
      <c r="M5" s="26" t="s">
        <v>13</v>
      </c>
      <c r="N5" s="26" t="s">
        <v>12</v>
      </c>
      <c r="O5" s="26" t="s">
        <v>10</v>
      </c>
      <c r="P5" s="26" t="s">
        <v>11</v>
      </c>
      <c r="Q5" s="26" t="s">
        <v>11</v>
      </c>
      <c r="R5" s="26" t="s">
        <v>12</v>
      </c>
      <c r="S5" s="26" t="s">
        <v>12</v>
      </c>
      <c r="T5" s="26" t="s">
        <v>13</v>
      </c>
      <c r="U5" s="26" t="s">
        <v>12</v>
      </c>
      <c r="V5" s="26" t="s">
        <v>10</v>
      </c>
      <c r="W5" s="26" t="s">
        <v>11</v>
      </c>
      <c r="X5" s="26" t="s">
        <v>11</v>
      </c>
      <c r="Y5" s="26" t="s">
        <v>12</v>
      </c>
      <c r="Z5" s="26" t="s">
        <v>12</v>
      </c>
      <c r="AA5" s="26" t="s">
        <v>13</v>
      </c>
      <c r="AB5" s="26" t="s">
        <v>12</v>
      </c>
      <c r="AC5" s="26" t="s">
        <v>10</v>
      </c>
      <c r="AD5" s="26" t="s">
        <v>11</v>
      </c>
      <c r="AE5" s="26" t="s">
        <v>11</v>
      </c>
      <c r="AF5" s="26" t="s">
        <v>12</v>
      </c>
      <c r="AG5" s="26" t="s">
        <v>12</v>
      </c>
      <c r="AH5" s="26" t="s">
        <v>13</v>
      </c>
      <c r="AI5" s="26" t="s">
        <v>12</v>
      </c>
      <c r="AJ5" s="26" t="s">
        <v>10</v>
      </c>
      <c r="AK5" s="352"/>
      <c r="AL5" s="354"/>
      <c r="AM5" s="354"/>
    </row>
    <row r="6" spans="1:39" ht="12" customHeight="1">
      <c r="A6" s="110" t="s">
        <v>340</v>
      </c>
      <c r="B6" s="109" t="s">
        <v>339</v>
      </c>
      <c r="C6" s="112">
        <v>109874</v>
      </c>
      <c r="D6" s="115" t="s">
        <v>342</v>
      </c>
      <c r="E6" s="60" t="s">
        <v>341</v>
      </c>
      <c r="F6" s="201" t="s">
        <v>411</v>
      </c>
      <c r="G6" s="226" t="s">
        <v>436</v>
      </c>
      <c r="H6" s="124" t="s">
        <v>412</v>
      </c>
      <c r="I6" s="124" t="s">
        <v>10</v>
      </c>
      <c r="J6" s="128" t="s">
        <v>10</v>
      </c>
      <c r="K6" s="125" t="s">
        <v>410</v>
      </c>
      <c r="L6" s="191" t="s">
        <v>414</v>
      </c>
      <c r="M6" s="200" t="s">
        <v>411</v>
      </c>
      <c r="N6" s="125" t="s">
        <v>410</v>
      </c>
      <c r="O6" s="128" t="s">
        <v>10</v>
      </c>
      <c r="P6" s="125" t="s">
        <v>10</v>
      </c>
      <c r="Q6" s="124" t="s">
        <v>10</v>
      </c>
      <c r="R6" s="124" t="s">
        <v>410</v>
      </c>
      <c r="S6" s="190" t="s">
        <v>411</v>
      </c>
      <c r="T6" s="190" t="s">
        <v>411</v>
      </c>
      <c r="U6" s="125" t="s">
        <v>410</v>
      </c>
      <c r="V6" s="125" t="s">
        <v>10</v>
      </c>
      <c r="W6" s="124" t="s">
        <v>10</v>
      </c>
      <c r="X6" s="124" t="s">
        <v>10</v>
      </c>
      <c r="Y6" s="128" t="s">
        <v>410</v>
      </c>
      <c r="Z6" s="191" t="s">
        <v>414</v>
      </c>
      <c r="AA6" s="190" t="s">
        <v>411</v>
      </c>
      <c r="AB6" s="124" t="s">
        <v>410</v>
      </c>
      <c r="AC6" s="124" t="s">
        <v>10</v>
      </c>
      <c r="AD6" s="124" t="s">
        <v>10</v>
      </c>
      <c r="AE6" s="124" t="s">
        <v>10</v>
      </c>
      <c r="AF6" s="202" t="s">
        <v>435</v>
      </c>
      <c r="AG6" s="191" t="s">
        <v>414</v>
      </c>
      <c r="AH6" s="190" t="s">
        <v>411</v>
      </c>
      <c r="AI6" s="124" t="s">
        <v>410</v>
      </c>
      <c r="AJ6" s="141" t="s">
        <v>10</v>
      </c>
      <c r="AK6" s="111">
        <v>132</v>
      </c>
      <c r="AL6" s="7">
        <f>COUNTIF(F6:AJ6,"M")*6+COUNTIF(F6:AJ6,"P")*12+COUNTIF(F6:AJ6,"T")*6+COUNTIF(F6:AJ6,"P#")*12+COUNTIF(F6:AJ6,"M#")*6+COUNTIF(F6:AJ6,"M/T#")*12+COUNTIF(F6:AJ6,"M#/T")*12+COUNTIF(F6:AJ6,"T#")*6+COUNTIF(F6:AJ6,"I#")*6+COUNTIF(F6:AJ6,"N##")*12+COUNTIF(F6:AJ6,"AF")*6+COUNTIF(F6:AJ6,"FE")*6+COUNTIF(F6:AJ6,"N")*12+COUNTIF(F6:AJ6,"N#")*12+COUNTIF(F6:AJ6,"T#/N#")*18+COUNTIF(F6:AJ6,"T/N")*18+COUNTIF(F6:AJ6,"M1")*6+COUNTIF(F6:AJ6,"T1")*6+COUNTIF(F6:AJ6,"P1")*12+COUNTIF(F6:AJ6,"M1#")*6+COUNTIF(F6:AJ6,"T1#")*6+COUNTIF(F6:AJ6,"P1#")*12+COUNTIF(F6:AJ6,"C#")*6+COUNTIF(F6:AJ6,"I")*6+COUNTIF(F6:AJ6,"T#/N")*18+COUNTIF(F6:AJ6,"T#/N##")*18+COUNTIF(F6:AJ6,"M#/N")*18+COUNTIF(F6:AJ6,"M#/T#")*12+COUNTIF(F6:AJ6,"M/T")*12</f>
        <v>168</v>
      </c>
      <c r="AM6" s="7">
        <f>SUM(AL6-132)</f>
        <v>36</v>
      </c>
    </row>
    <row r="7" spans="1:39" ht="12" customHeight="1">
      <c r="A7" s="110" t="s">
        <v>337</v>
      </c>
      <c r="B7" s="109" t="s">
        <v>333</v>
      </c>
      <c r="C7" s="112" t="s">
        <v>335</v>
      </c>
      <c r="D7" s="31" t="s">
        <v>45</v>
      </c>
      <c r="E7" s="60" t="s">
        <v>113</v>
      </c>
      <c r="F7" s="200" t="s">
        <v>412</v>
      </c>
      <c r="G7" s="124" t="s">
        <v>411</v>
      </c>
      <c r="H7" s="124" t="s">
        <v>410</v>
      </c>
      <c r="I7" s="124" t="s">
        <v>410</v>
      </c>
      <c r="J7" s="124" t="s">
        <v>410</v>
      </c>
      <c r="K7" s="125" t="s">
        <v>410</v>
      </c>
      <c r="L7" s="200" t="s">
        <v>411</v>
      </c>
      <c r="M7" s="200" t="s">
        <v>411</v>
      </c>
      <c r="N7" s="125" t="s">
        <v>411</v>
      </c>
      <c r="O7" s="128" t="s">
        <v>410</v>
      </c>
      <c r="P7" s="125" t="s">
        <v>410</v>
      </c>
      <c r="Q7" s="124" t="s">
        <v>410</v>
      </c>
      <c r="R7" s="125" t="s">
        <v>410</v>
      </c>
      <c r="S7" s="190" t="s">
        <v>411</v>
      </c>
      <c r="T7" s="190" t="s">
        <v>411</v>
      </c>
      <c r="U7" s="125" t="s">
        <v>410</v>
      </c>
      <c r="V7" s="125" t="s">
        <v>410</v>
      </c>
      <c r="W7" s="124" t="s">
        <v>410</v>
      </c>
      <c r="X7" s="124" t="s">
        <v>410</v>
      </c>
      <c r="Y7" s="128" t="s">
        <v>410</v>
      </c>
      <c r="Z7" s="190" t="s">
        <v>412</v>
      </c>
      <c r="AA7" s="190" t="s">
        <v>411</v>
      </c>
      <c r="AB7" s="124" t="s">
        <v>410</v>
      </c>
      <c r="AC7" s="124" t="s">
        <v>410</v>
      </c>
      <c r="AD7" s="124" t="s">
        <v>410</v>
      </c>
      <c r="AE7" s="124" t="s">
        <v>410</v>
      </c>
      <c r="AF7" s="124" t="s">
        <v>410</v>
      </c>
      <c r="AG7" s="190" t="s">
        <v>411</v>
      </c>
      <c r="AH7" s="190" t="s">
        <v>411</v>
      </c>
      <c r="AI7" s="124" t="s">
        <v>411</v>
      </c>
      <c r="AJ7" s="124" t="s">
        <v>411</v>
      </c>
      <c r="AK7" s="111">
        <v>132</v>
      </c>
      <c r="AL7" s="7">
        <f>COUNTIF(F7:AJ7,"M")*6+COUNTIF(F7:AJ7,"P")*12+COUNTIF(F7:AJ7,"T")*6+COUNTIF(F7:AJ7,"P#")*12+COUNTIF(F7:AJ7,"M#")*6+COUNTIF(F7:AJ7,"M/T#")*12+COUNTIF(F7:AJ7,"M#/T")*12+COUNTIF(F7:AJ7,"T#")*6+COUNTIF(F7:AJ7,"I#")*6+COUNTIF(F7:AJ7,"N##")*12+COUNTIF(F7:AJ7,"AF")*6+COUNTIF(F7:AJ7,"FE")*6+COUNTIF(F7:AJ7,"N")*12+COUNTIF(F7:AJ7,"N#")*12+COUNTIF(F7:AJ7,"T#/N#")*18+COUNTIF(F7:AJ7,"T/N")*18+COUNTIF(F7:AJ7,"M1")*6+COUNTIF(F7:AJ7,"T1")*6+COUNTIF(F7:AJ7,"P1")*12+COUNTIF(F7:AJ7,"M1#")*6+COUNTIF(F7:AJ7,"T1#")*6+COUNTIF(F7:AJ7,"P1#")*12+COUNTIF(F7:AJ7,"C#")*6+COUNTIF(F7:AJ7,"I")*6+COUNTIF(F7:AJ7,"T#/N")*18+COUNTIF(F7:AJ7,"T#/N##")*18+COUNTIF(F7:AJ7,"M#/N")*18+COUNTIF(F7:AJ7,"M#/T#")*12+COUNTIF(F7:AJ7,"M/T")*12</f>
        <v>132</v>
      </c>
      <c r="AM7" s="7">
        <f>SUM(AL7-132)</f>
        <v>0</v>
      </c>
    </row>
    <row r="8" spans="1:39" ht="12" customHeight="1" thickBot="1">
      <c r="A8" s="110" t="s">
        <v>338</v>
      </c>
      <c r="B8" s="109" t="s">
        <v>334</v>
      </c>
      <c r="C8" s="112" t="s">
        <v>336</v>
      </c>
      <c r="D8" s="31" t="s">
        <v>45</v>
      </c>
      <c r="E8" s="60" t="s">
        <v>113</v>
      </c>
      <c r="F8" s="200" t="s">
        <v>411</v>
      </c>
      <c r="G8" s="124" t="s">
        <v>410</v>
      </c>
      <c r="H8" s="124" t="s">
        <v>410</v>
      </c>
      <c r="I8" s="124" t="s">
        <v>410</v>
      </c>
      <c r="J8" s="124" t="s">
        <v>410</v>
      </c>
      <c r="K8" s="125" t="s">
        <v>411</v>
      </c>
      <c r="L8" s="200" t="s">
        <v>412</v>
      </c>
      <c r="M8" s="190" t="s">
        <v>411</v>
      </c>
      <c r="N8" s="125" t="s">
        <v>410</v>
      </c>
      <c r="O8" s="128" t="s">
        <v>410</v>
      </c>
      <c r="P8" s="125" t="s">
        <v>410</v>
      </c>
      <c r="Q8" s="124" t="s">
        <v>410</v>
      </c>
      <c r="R8" s="126" t="s">
        <v>414</v>
      </c>
      <c r="S8" s="190" t="s">
        <v>411</v>
      </c>
      <c r="T8" s="190" t="s">
        <v>412</v>
      </c>
      <c r="U8" s="124" t="s">
        <v>411</v>
      </c>
      <c r="V8" s="125" t="s">
        <v>411</v>
      </c>
      <c r="W8" s="124" t="s">
        <v>410</v>
      </c>
      <c r="X8" s="124" t="s">
        <v>410</v>
      </c>
      <c r="Y8" s="128" t="s">
        <v>410</v>
      </c>
      <c r="Z8" s="190" t="s">
        <v>411</v>
      </c>
      <c r="AA8" s="190" t="s">
        <v>411</v>
      </c>
      <c r="AB8" s="124" t="s">
        <v>410</v>
      </c>
      <c r="AC8" s="124" t="s">
        <v>410</v>
      </c>
      <c r="AD8" s="124" t="s">
        <v>410</v>
      </c>
      <c r="AE8" s="124" t="s">
        <v>410</v>
      </c>
      <c r="AF8" s="124" t="s">
        <v>410</v>
      </c>
      <c r="AG8" s="190" t="s">
        <v>411</v>
      </c>
      <c r="AH8" s="190" t="s">
        <v>411</v>
      </c>
      <c r="AI8" s="124" t="s">
        <v>410</v>
      </c>
      <c r="AJ8" s="173" t="s">
        <v>410</v>
      </c>
      <c r="AK8" s="111">
        <v>132</v>
      </c>
      <c r="AL8" s="7">
        <f>COUNTIF(F8:AJ8,"M")*6+COUNTIF(F8:AJ8,"P")*12+COUNTIF(F8:AJ8,"T")*6+COUNTIF(F8:AJ8,"P#")*12+COUNTIF(F8:AJ8,"M#")*6+COUNTIF(F8:AJ8,"M/T#")*12+COUNTIF(F8:AJ8,"M#/T")*12+COUNTIF(F8:AJ8,"T#")*6+COUNTIF(F8:AJ8,"I#")*6+COUNTIF(F8:AJ8,"N##")*12+COUNTIF(F8:AJ8,"AF")*6+COUNTIF(F8:AJ8,"FE")*6+COUNTIF(F8:AJ8,"N")*12+COUNTIF(F8:AJ8,"N#")*12+COUNTIF(F8:AJ8,"T#/N#")*18+COUNTIF(F8:AJ8,"T/N")*18+COUNTIF(F8:AJ8,"M1")*6+COUNTIF(F8:AJ8,"T1")*6+COUNTIF(F8:AJ8,"P1")*12+COUNTIF(F8:AJ8,"M1#")*6+COUNTIF(F8:AJ8,"T1#")*6+COUNTIF(F8:AJ8,"P1#")*12+COUNTIF(F8:AJ8,"C#")*6+COUNTIF(F8:AJ8,"I")*6+COUNTIF(F8:AJ8,"T#/N")*18+COUNTIF(F8:AJ8,"T#/N##")*18+COUNTIF(F8:AJ8,"M#/N")*18+COUNTIF(F8:AJ8,"M#/T#")*12</f>
        <v>138</v>
      </c>
      <c r="AM8" s="7">
        <f>SUM(AL8-132)</f>
        <v>6</v>
      </c>
    </row>
    <row r="9" spans="1:39" ht="12" customHeight="1">
      <c r="A9" s="341" t="s">
        <v>0</v>
      </c>
      <c r="B9" s="172" t="s">
        <v>1</v>
      </c>
      <c r="C9" s="171" t="s">
        <v>2</v>
      </c>
      <c r="D9" s="341" t="s">
        <v>3</v>
      </c>
      <c r="E9" s="351" t="s">
        <v>4</v>
      </c>
      <c r="F9" s="133">
        <v>1</v>
      </c>
      <c r="G9" s="133">
        <v>2</v>
      </c>
      <c r="H9" s="133">
        <v>3</v>
      </c>
      <c r="I9" s="133">
        <v>4</v>
      </c>
      <c r="J9" s="133">
        <v>5</v>
      </c>
      <c r="K9" s="133">
        <v>6</v>
      </c>
      <c r="L9" s="133">
        <v>7</v>
      </c>
      <c r="M9" s="133">
        <v>8</v>
      </c>
      <c r="N9" s="133">
        <v>9</v>
      </c>
      <c r="O9" s="133">
        <v>10</v>
      </c>
      <c r="P9" s="133">
        <v>11</v>
      </c>
      <c r="Q9" s="133">
        <v>12</v>
      </c>
      <c r="R9" s="133">
        <v>13</v>
      </c>
      <c r="S9" s="133">
        <v>14</v>
      </c>
      <c r="T9" s="133">
        <v>15</v>
      </c>
      <c r="U9" s="133">
        <v>16</v>
      </c>
      <c r="V9" s="133">
        <v>17</v>
      </c>
      <c r="W9" s="133">
        <v>18</v>
      </c>
      <c r="X9" s="133">
        <v>19</v>
      </c>
      <c r="Y9" s="133">
        <v>20</v>
      </c>
      <c r="Z9" s="133">
        <v>21</v>
      </c>
      <c r="AA9" s="133">
        <v>22</v>
      </c>
      <c r="AB9" s="133">
        <v>23</v>
      </c>
      <c r="AC9" s="133">
        <v>24</v>
      </c>
      <c r="AD9" s="133">
        <v>25</v>
      </c>
      <c r="AE9" s="133">
        <v>26</v>
      </c>
      <c r="AF9" s="133">
        <v>27</v>
      </c>
      <c r="AG9" s="133">
        <v>28</v>
      </c>
      <c r="AH9" s="133">
        <v>29</v>
      </c>
      <c r="AI9" s="133">
        <v>30</v>
      </c>
      <c r="AJ9" s="133">
        <v>31</v>
      </c>
      <c r="AK9" s="351" t="s">
        <v>5</v>
      </c>
      <c r="AL9" s="353" t="s">
        <v>6</v>
      </c>
      <c r="AM9" s="353" t="s">
        <v>7</v>
      </c>
    </row>
    <row r="10" spans="1:39" ht="12" customHeight="1">
      <c r="A10" s="342"/>
      <c r="B10" s="4" t="s">
        <v>8</v>
      </c>
      <c r="C10" s="3" t="s">
        <v>9</v>
      </c>
      <c r="D10" s="342"/>
      <c r="E10" s="352"/>
      <c r="F10" s="26" t="s">
        <v>13</v>
      </c>
      <c r="G10" s="26" t="s">
        <v>12</v>
      </c>
      <c r="H10" s="26" t="s">
        <v>10</v>
      </c>
      <c r="I10" s="26" t="s">
        <v>11</v>
      </c>
      <c r="J10" s="26" t="s">
        <v>11</v>
      </c>
      <c r="K10" s="26" t="s">
        <v>12</v>
      </c>
      <c r="L10" s="26" t="s">
        <v>12</v>
      </c>
      <c r="M10" s="26" t="s">
        <v>13</v>
      </c>
      <c r="N10" s="26" t="s">
        <v>12</v>
      </c>
      <c r="O10" s="26" t="s">
        <v>10</v>
      </c>
      <c r="P10" s="26" t="s">
        <v>11</v>
      </c>
      <c r="Q10" s="26" t="s">
        <v>11</v>
      </c>
      <c r="R10" s="26" t="s">
        <v>12</v>
      </c>
      <c r="S10" s="26" t="s">
        <v>12</v>
      </c>
      <c r="T10" s="26" t="s">
        <v>13</v>
      </c>
      <c r="U10" s="26" t="s">
        <v>12</v>
      </c>
      <c r="V10" s="26" t="s">
        <v>10</v>
      </c>
      <c r="W10" s="26" t="s">
        <v>11</v>
      </c>
      <c r="X10" s="26" t="s">
        <v>11</v>
      </c>
      <c r="Y10" s="26" t="s">
        <v>12</v>
      </c>
      <c r="Z10" s="26" t="s">
        <v>12</v>
      </c>
      <c r="AA10" s="26" t="s">
        <v>13</v>
      </c>
      <c r="AB10" s="26" t="s">
        <v>12</v>
      </c>
      <c r="AC10" s="26" t="s">
        <v>10</v>
      </c>
      <c r="AD10" s="26" t="s">
        <v>11</v>
      </c>
      <c r="AE10" s="26" t="s">
        <v>11</v>
      </c>
      <c r="AF10" s="26" t="s">
        <v>12</v>
      </c>
      <c r="AG10" s="26" t="s">
        <v>12</v>
      </c>
      <c r="AH10" s="26" t="s">
        <v>13</v>
      </c>
      <c r="AI10" s="26" t="s">
        <v>12</v>
      </c>
      <c r="AJ10" s="26" t="s">
        <v>10</v>
      </c>
      <c r="AK10" s="352"/>
      <c r="AL10" s="354"/>
      <c r="AM10" s="354"/>
    </row>
    <row r="11" spans="1:39" ht="12" customHeight="1">
      <c r="A11" s="110" t="s">
        <v>331</v>
      </c>
      <c r="B11" s="109" t="s">
        <v>328</v>
      </c>
      <c r="C11" s="95">
        <v>152668</v>
      </c>
      <c r="D11" s="31" t="s">
        <v>45</v>
      </c>
      <c r="E11" s="36" t="s">
        <v>183</v>
      </c>
      <c r="F11" s="227" t="s">
        <v>412</v>
      </c>
      <c r="G11" s="141" t="s">
        <v>10</v>
      </c>
      <c r="H11" s="141" t="s">
        <v>10</v>
      </c>
      <c r="I11" s="168" t="s">
        <v>419</v>
      </c>
      <c r="J11" s="141" t="s">
        <v>10</v>
      </c>
      <c r="K11" s="203" t="s">
        <v>10</v>
      </c>
      <c r="L11" s="204" t="s">
        <v>411</v>
      </c>
      <c r="M11" s="204" t="s">
        <v>411</v>
      </c>
      <c r="N11" s="203" t="s">
        <v>411</v>
      </c>
      <c r="O11" s="205" t="s">
        <v>10</v>
      </c>
      <c r="P11" s="203" t="s">
        <v>10</v>
      </c>
      <c r="Q11" s="141" t="s">
        <v>10</v>
      </c>
      <c r="R11" s="203" t="s">
        <v>10</v>
      </c>
      <c r="S11" s="196" t="s">
        <v>412</v>
      </c>
      <c r="T11" s="196" t="s">
        <v>411</v>
      </c>
      <c r="U11" s="203" t="s">
        <v>10</v>
      </c>
      <c r="V11" s="203" t="s">
        <v>10</v>
      </c>
      <c r="W11" s="141" t="s">
        <v>10</v>
      </c>
      <c r="X11" s="141" t="s">
        <v>411</v>
      </c>
      <c r="Y11" s="205" t="s">
        <v>411</v>
      </c>
      <c r="Z11" s="196" t="s">
        <v>411</v>
      </c>
      <c r="AA11" s="196" t="s">
        <v>411</v>
      </c>
      <c r="AB11" s="141" t="s">
        <v>413</v>
      </c>
      <c r="AC11" s="141" t="s">
        <v>413</v>
      </c>
      <c r="AD11" s="141" t="s">
        <v>413</v>
      </c>
      <c r="AE11" s="141" t="s">
        <v>413</v>
      </c>
      <c r="AF11" s="141" t="s">
        <v>413</v>
      </c>
      <c r="AG11" s="196" t="s">
        <v>411</v>
      </c>
      <c r="AH11" s="196" t="s">
        <v>411</v>
      </c>
      <c r="AI11" s="141" t="s">
        <v>10</v>
      </c>
      <c r="AJ11" s="228" t="s">
        <v>10</v>
      </c>
      <c r="AK11" s="111">
        <v>132</v>
      </c>
      <c r="AL11" s="7">
        <f>COUNTIF(F11:AJ11,"M")*6+COUNTIF(F11:AJ11,"P")*12+COUNTIF(F11:AJ11,"T")*6+COUNTIF(F11:AJ11,"P#")*12+COUNTIF(F11:AJ11,"M#")*6+COUNTIF(F11:AJ11,"M/T#")*12+COUNTIF(F11:AJ11,"M#/T")*12+COUNTIF(F11:AJ11,"T#")*6+COUNTIF(F11:AJ11,"I#")*6+COUNTIF(F11:AJ11,"N##")*12+COUNTIF(F11:AJ11,"AF")*6+COUNTIF(F11:AJ11,"FE")*6+COUNTIF(F11:AJ11,"N")*12+COUNTIF(F11:AJ11,"N#")*12+COUNTIF(F11:AJ11,"T#/N#")*18+COUNTIF(F11:AJ11,"T/N")*18+COUNTIF(F11:AJ11,"M1")*6+COUNTIF(F11:AJ11,"T1")*6+COUNTIF(F11:AJ11,"P1")*12+COUNTIF(F11:AJ11,"M1#")*6+COUNTIF(F11:AJ11,"T1#")*6+COUNTIF(F11:AJ11,"P1#")*12+COUNTIF(F11:AJ11,"C#")*6+COUNTIF(F11:AJ11,"I")*6+COUNTIF(F11:AJ11,"T#/N")*18+COUNTIF(F11:AJ11,"T#/N##")*18+COUNTIF(F11:AJ11,"M#/N")*18</f>
        <v>138</v>
      </c>
      <c r="AM11" s="7">
        <f>SUM(AL11-132)</f>
        <v>6</v>
      </c>
    </row>
    <row r="12" spans="1:39" ht="12" customHeight="1" thickBot="1">
      <c r="A12" s="110" t="s">
        <v>332</v>
      </c>
      <c r="B12" s="109" t="s">
        <v>329</v>
      </c>
      <c r="C12" s="95" t="s">
        <v>330</v>
      </c>
      <c r="D12" s="31" t="s">
        <v>45</v>
      </c>
      <c r="E12" s="36" t="s">
        <v>183</v>
      </c>
      <c r="F12" s="229" t="s">
        <v>411</v>
      </c>
      <c r="G12" s="173" t="s">
        <v>10</v>
      </c>
      <c r="H12" s="173" t="s">
        <v>10</v>
      </c>
      <c r="I12" s="173" t="s">
        <v>10</v>
      </c>
      <c r="J12" s="173" t="s">
        <v>10</v>
      </c>
      <c r="K12" s="207" t="s">
        <v>10</v>
      </c>
      <c r="L12" s="209" t="s">
        <v>411</v>
      </c>
      <c r="M12" s="209" t="s">
        <v>412</v>
      </c>
      <c r="N12" s="207" t="s">
        <v>10</v>
      </c>
      <c r="O12" s="210" t="s">
        <v>10</v>
      </c>
      <c r="P12" s="173" t="s">
        <v>411</v>
      </c>
      <c r="Q12" s="173" t="s">
        <v>411</v>
      </c>
      <c r="R12" s="207" t="s">
        <v>411</v>
      </c>
      <c r="S12" s="230" t="s">
        <v>415</v>
      </c>
      <c r="T12" s="206" t="s">
        <v>411</v>
      </c>
      <c r="U12" s="207" t="s">
        <v>10</v>
      </c>
      <c r="V12" s="207" t="s">
        <v>10</v>
      </c>
      <c r="W12" s="208" t="s">
        <v>419</v>
      </c>
      <c r="X12" s="173" t="s">
        <v>10</v>
      </c>
      <c r="Y12" s="210" t="s">
        <v>10</v>
      </c>
      <c r="Z12" s="206" t="s">
        <v>411</v>
      </c>
      <c r="AA12" s="206" t="s">
        <v>411</v>
      </c>
      <c r="AB12" s="173" t="s">
        <v>10</v>
      </c>
      <c r="AC12" s="173" t="s">
        <v>10</v>
      </c>
      <c r="AD12" s="173" t="s">
        <v>10</v>
      </c>
      <c r="AE12" s="173" t="s">
        <v>10</v>
      </c>
      <c r="AF12" s="173" t="s">
        <v>10</v>
      </c>
      <c r="AG12" s="206" t="s">
        <v>412</v>
      </c>
      <c r="AH12" s="206" t="s">
        <v>411</v>
      </c>
      <c r="AI12" s="173" t="s">
        <v>10</v>
      </c>
      <c r="AJ12" s="216" t="s">
        <v>10</v>
      </c>
      <c r="AK12" s="111">
        <v>132</v>
      </c>
      <c r="AL12" s="7">
        <f>COUNTIF(F12:AJ12,"M")*6+COUNTIF(F12:AJ12,"P")*12+COUNTIF(F12:AJ12,"T")*6+COUNTIF(F12:AJ12,"P#")*12+COUNTIF(F12:AJ12,"M#")*6+COUNTIF(F12:AJ12,"M/T#")*12+COUNTIF(F12:AJ12,"M#/T")*12+COUNTIF(F12:AJ12,"T#")*6+COUNTIF(F12:AJ12,"I#")*6+COUNTIF(F12:AJ12,"N##")*12+COUNTIF(F12:AJ12,"AF")*6+COUNTIF(F12:AJ12,"FE")*6+COUNTIF(F12:AJ12,"N")*12+COUNTIF(F12:AJ12,"N#")*12+COUNTIF(F12:AJ12,"T#/N#")*18+COUNTIF(F12:AJ12,"T/N")*18+COUNTIF(F12:AJ12,"M1")*6+COUNTIF(F12:AJ12,"T1")*6+COUNTIF(F12:AJ12,"P1")*12+COUNTIF(F12:AJ12,"M1#")*6+COUNTIF(F12:AJ12,"T1#")*6+COUNTIF(F12:AJ12,"P1#")*12+COUNTIF(F12:AJ12,"C#")*6+COUNTIF(F12:AJ12,"I")*6+COUNTIF(F12:AJ12,"T#/N")*18+COUNTIF(F12:AJ12,"T#/N##")*18+COUNTIF(F12:AJ12,"M#/N")*18+COUNTIF(F12:AJ12,"M#/T#")*12</f>
        <v>150</v>
      </c>
      <c r="AM12" s="7">
        <f>SUM(AL12-132)</f>
        <v>18</v>
      </c>
    </row>
    <row r="13" spans="1:39" ht="12" customHeight="1">
      <c r="A13" s="341" t="s">
        <v>0</v>
      </c>
      <c r="B13" s="172" t="s">
        <v>1</v>
      </c>
      <c r="C13" s="171" t="s">
        <v>2</v>
      </c>
      <c r="D13" s="341" t="s">
        <v>3</v>
      </c>
      <c r="E13" s="351" t="s">
        <v>4</v>
      </c>
      <c r="F13" s="133">
        <v>1</v>
      </c>
      <c r="G13" s="133">
        <v>2</v>
      </c>
      <c r="H13" s="133">
        <v>3</v>
      </c>
      <c r="I13" s="133">
        <v>4</v>
      </c>
      <c r="J13" s="133">
        <v>5</v>
      </c>
      <c r="K13" s="133">
        <v>6</v>
      </c>
      <c r="L13" s="133">
        <v>7</v>
      </c>
      <c r="M13" s="133">
        <v>8</v>
      </c>
      <c r="N13" s="133">
        <v>9</v>
      </c>
      <c r="O13" s="133">
        <v>10</v>
      </c>
      <c r="P13" s="133">
        <v>11</v>
      </c>
      <c r="Q13" s="133">
        <v>12</v>
      </c>
      <c r="R13" s="133">
        <v>13</v>
      </c>
      <c r="S13" s="133">
        <v>14</v>
      </c>
      <c r="T13" s="133">
        <v>15</v>
      </c>
      <c r="U13" s="133">
        <v>16</v>
      </c>
      <c r="V13" s="133">
        <v>17</v>
      </c>
      <c r="W13" s="133">
        <v>18</v>
      </c>
      <c r="X13" s="133">
        <v>19</v>
      </c>
      <c r="Y13" s="133">
        <v>20</v>
      </c>
      <c r="Z13" s="133">
        <v>21</v>
      </c>
      <c r="AA13" s="133">
        <v>22</v>
      </c>
      <c r="AB13" s="133">
        <v>23</v>
      </c>
      <c r="AC13" s="133">
        <v>24</v>
      </c>
      <c r="AD13" s="133">
        <v>25</v>
      </c>
      <c r="AE13" s="133">
        <v>26</v>
      </c>
      <c r="AF13" s="133">
        <v>27</v>
      </c>
      <c r="AG13" s="133">
        <v>28</v>
      </c>
      <c r="AH13" s="133">
        <v>29</v>
      </c>
      <c r="AI13" s="133">
        <v>30</v>
      </c>
      <c r="AJ13" s="133">
        <v>31</v>
      </c>
      <c r="AK13" s="351" t="s">
        <v>5</v>
      </c>
      <c r="AL13" s="353" t="s">
        <v>6</v>
      </c>
      <c r="AM13" s="353" t="s">
        <v>7</v>
      </c>
    </row>
    <row r="14" spans="1:39" ht="12" customHeight="1">
      <c r="A14" s="342"/>
      <c r="B14" s="4" t="s">
        <v>8</v>
      </c>
      <c r="C14" s="3" t="s">
        <v>9</v>
      </c>
      <c r="D14" s="342"/>
      <c r="E14" s="352"/>
      <c r="F14" s="26" t="s">
        <v>13</v>
      </c>
      <c r="G14" s="26" t="s">
        <v>12</v>
      </c>
      <c r="H14" s="26" t="s">
        <v>10</v>
      </c>
      <c r="I14" s="26" t="s">
        <v>11</v>
      </c>
      <c r="J14" s="26" t="s">
        <v>11</v>
      </c>
      <c r="K14" s="26" t="s">
        <v>12</v>
      </c>
      <c r="L14" s="26" t="s">
        <v>12</v>
      </c>
      <c r="M14" s="26" t="s">
        <v>13</v>
      </c>
      <c r="N14" s="26" t="s">
        <v>12</v>
      </c>
      <c r="O14" s="26" t="s">
        <v>10</v>
      </c>
      <c r="P14" s="26" t="s">
        <v>11</v>
      </c>
      <c r="Q14" s="26" t="s">
        <v>11</v>
      </c>
      <c r="R14" s="26" t="s">
        <v>12</v>
      </c>
      <c r="S14" s="26" t="s">
        <v>12</v>
      </c>
      <c r="T14" s="26" t="s">
        <v>13</v>
      </c>
      <c r="U14" s="26" t="s">
        <v>12</v>
      </c>
      <c r="V14" s="26" t="s">
        <v>10</v>
      </c>
      <c r="W14" s="26" t="s">
        <v>11</v>
      </c>
      <c r="X14" s="26" t="s">
        <v>11</v>
      </c>
      <c r="Y14" s="26" t="s">
        <v>12</v>
      </c>
      <c r="Z14" s="26" t="s">
        <v>12</v>
      </c>
      <c r="AA14" s="26" t="s">
        <v>13</v>
      </c>
      <c r="AB14" s="26" t="s">
        <v>12</v>
      </c>
      <c r="AC14" s="26" t="s">
        <v>10</v>
      </c>
      <c r="AD14" s="26" t="s">
        <v>11</v>
      </c>
      <c r="AE14" s="26" t="s">
        <v>11</v>
      </c>
      <c r="AF14" s="26" t="s">
        <v>12</v>
      </c>
      <c r="AG14" s="26" t="s">
        <v>12</v>
      </c>
      <c r="AH14" s="26" t="s">
        <v>13</v>
      </c>
      <c r="AI14" s="26" t="s">
        <v>12</v>
      </c>
      <c r="AJ14" s="26" t="s">
        <v>10</v>
      </c>
      <c r="AK14" s="352"/>
      <c r="AL14" s="354"/>
      <c r="AM14" s="354"/>
    </row>
    <row r="15" spans="1:39" ht="12" customHeight="1">
      <c r="A15" s="110" t="s">
        <v>405</v>
      </c>
      <c r="B15" s="109" t="s">
        <v>401</v>
      </c>
      <c r="C15" s="110" t="s">
        <v>403</v>
      </c>
      <c r="D15" s="31" t="s">
        <v>45</v>
      </c>
      <c r="E15" s="6" t="s">
        <v>326</v>
      </c>
      <c r="F15" s="200" t="s">
        <v>411</v>
      </c>
      <c r="G15" s="124" t="s">
        <v>410</v>
      </c>
      <c r="H15" s="124" t="s">
        <v>411</v>
      </c>
      <c r="I15" s="124" t="s">
        <v>411</v>
      </c>
      <c r="J15" s="124" t="s">
        <v>411</v>
      </c>
      <c r="K15" s="125" t="s">
        <v>410</v>
      </c>
      <c r="L15" s="200" t="s">
        <v>411</v>
      </c>
      <c r="M15" s="200" t="s">
        <v>411</v>
      </c>
      <c r="N15" s="125" t="s">
        <v>412</v>
      </c>
      <c r="O15" s="124" t="s">
        <v>411</v>
      </c>
      <c r="P15" s="125" t="s">
        <v>10</v>
      </c>
      <c r="Q15" s="124" t="s">
        <v>10</v>
      </c>
      <c r="R15" s="125" t="s">
        <v>10</v>
      </c>
      <c r="S15" s="190" t="s">
        <v>411</v>
      </c>
      <c r="T15" s="190" t="s">
        <v>411</v>
      </c>
      <c r="U15" s="125" t="s">
        <v>410</v>
      </c>
      <c r="V15" s="125" t="s">
        <v>410</v>
      </c>
      <c r="W15" s="124" t="s">
        <v>411</v>
      </c>
      <c r="X15" s="124" t="s">
        <v>10</v>
      </c>
      <c r="Y15" s="128" t="s">
        <v>10</v>
      </c>
      <c r="Z15" s="190" t="s">
        <v>10</v>
      </c>
      <c r="AA15" s="190" t="s">
        <v>412</v>
      </c>
      <c r="AB15" s="124" t="s">
        <v>10</v>
      </c>
      <c r="AC15" s="124" t="s">
        <v>10</v>
      </c>
      <c r="AD15" s="124" t="s">
        <v>10</v>
      </c>
      <c r="AE15" s="124" t="s">
        <v>10</v>
      </c>
      <c r="AF15" s="124" t="s">
        <v>411</v>
      </c>
      <c r="AG15" s="190" t="s">
        <v>411</v>
      </c>
      <c r="AH15" s="190" t="s">
        <v>412</v>
      </c>
      <c r="AI15" s="124" t="s">
        <v>410</v>
      </c>
      <c r="AJ15" s="141" t="s">
        <v>410</v>
      </c>
      <c r="AK15" s="111">
        <v>132</v>
      </c>
      <c r="AL15" s="7">
        <f>COUNTIF(F15:AJ15,"M")*6+COUNTIF(F15:AJ15,"P")*12+COUNTIF(F15:AJ15,"T")*6+COUNTIF(F15:AJ15,"P#")*12+COUNTIF(F15:AJ15,"M#")*6+COUNTIF(F15:AJ15,"M/T#")*12+COUNTIF(F15:AJ15,"M#/T")*12+COUNTIF(F15:AJ15,"T#")*6+COUNTIF(F15:AJ15,"I#")*6+COUNTIF(F15:AJ15,"N##")*12+COUNTIF(F15:AJ15,"AF")*6+COUNTIF(F15:AJ15,"FE")*6+COUNTIF(F15:AJ15,"N")*12+COUNTIF(F15:AJ15,"N#")*12+COUNTIF(F15:AJ15,"T#/N#")*18+COUNTIF(F15:AJ15,"T/N")*18+COUNTIF(F15:AJ15,"M1")*6+COUNTIF(F15:AJ15,"T1")*6+COUNTIF(F15:AJ15,"P1")*12+COUNTIF(F15:AJ15,"M1#")*6+COUNTIF(F15:AJ15,"T1#")*6+COUNTIF(F15:AJ15,"P1#")*12+COUNTIF(F15:AJ15,"C#")*6+COUNTIF(F15:AJ15,"I")*6+COUNTIF(F15:AJ15,"T#/N")*18+COUNTIF(F15:AJ15,"T#/N##")*18+COUNTIF(F15:AJ15,"M#/N")*18+COUNTIF(F15:AJ15,"M#/T#")*12+COUNTIF(F15:AJ15,"M/T")*12</f>
        <v>132</v>
      </c>
      <c r="AM15" s="7">
        <f>SUM(AL15-132)</f>
        <v>0</v>
      </c>
    </row>
    <row r="16" spans="1:39" ht="12" customHeight="1">
      <c r="A16" s="110" t="s">
        <v>388</v>
      </c>
      <c r="B16" s="109" t="s">
        <v>387</v>
      </c>
      <c r="C16" s="110" t="s">
        <v>404</v>
      </c>
      <c r="D16" s="31" t="s">
        <v>45</v>
      </c>
      <c r="E16" s="6" t="s">
        <v>326</v>
      </c>
      <c r="F16" s="200" t="s">
        <v>411</v>
      </c>
      <c r="G16" s="124" t="s">
        <v>420</v>
      </c>
      <c r="H16" s="124"/>
      <c r="I16" s="124"/>
      <c r="J16" s="124"/>
      <c r="K16" s="125" t="s">
        <v>420</v>
      </c>
      <c r="L16" s="200" t="s">
        <v>411</v>
      </c>
      <c r="M16" s="200" t="s">
        <v>411</v>
      </c>
      <c r="N16" s="125"/>
      <c r="O16" s="128"/>
      <c r="P16" s="125" t="s">
        <v>420</v>
      </c>
      <c r="Q16" s="124"/>
      <c r="R16" s="125"/>
      <c r="S16" s="190" t="s">
        <v>420</v>
      </c>
      <c r="T16" s="190"/>
      <c r="U16" s="125" t="s">
        <v>420</v>
      </c>
      <c r="V16" s="125"/>
      <c r="W16" s="124" t="s">
        <v>411</v>
      </c>
      <c r="X16" s="124"/>
      <c r="Y16" s="128" t="s">
        <v>420</v>
      </c>
      <c r="Z16" s="190"/>
      <c r="AA16" s="190" t="s">
        <v>420</v>
      </c>
      <c r="AB16" s="124"/>
      <c r="AC16" s="124" t="s">
        <v>420</v>
      </c>
      <c r="AD16" s="124"/>
      <c r="AE16" s="124"/>
      <c r="AF16" s="124" t="s">
        <v>420</v>
      </c>
      <c r="AG16" s="190" t="s">
        <v>420</v>
      </c>
      <c r="AH16" s="190" t="s">
        <v>420</v>
      </c>
      <c r="AI16" s="124"/>
      <c r="AJ16" s="124" t="s">
        <v>411</v>
      </c>
      <c r="AK16" s="111">
        <v>132</v>
      </c>
      <c r="AL16" s="7">
        <f>COUNTIF(F16:AJ16,"M")*6+COUNTIF(F16:AJ16,"P")*12+COUNTIF(F16:AJ16,"T")*6+COUNTIF(F16:AJ16,"P#")*12+COUNTIF(F16:AJ16,"M#")*6+COUNTIF(F16:AJ16,"M/T#")*12+COUNTIF(F16:AJ16,"M#/T")*12+COUNTIF(F16:AJ16,"T#")*6+COUNTIF(F16:AJ16,"I#")*6+COUNTIF(F16:AJ16,"N##")*12+COUNTIF(F16:AJ16,"AF")*6+COUNTIF(F16:AJ16,"FE")*6+COUNTIF(F16:AJ16,"N")*12+COUNTIF(F16:AJ16,"N#")*12+COUNTIF(F16:AJ16,"T#/N#")*18+COUNTIF(F16:AJ16,"T/N")*18+COUNTIF(F16:AJ16,"M1")*6+COUNTIF(F16:AJ16,"T1")*6+COUNTIF(F16:AJ16,"P1")*12+COUNTIF(F16:AJ16,"M1#")*6+COUNTIF(F16:AJ16,"T1#")*6+COUNTIF(F16:AJ16,"P1#")*12+COUNTIF(F16:AJ16,"C#")*6+COUNTIF(F16:AJ16,"I")*6+COUNTIF(F16:AJ16,"T#/N")*18+COUNTIF(F16:AJ16,"T#/N##")*18+COUNTIF(F16:AJ16,"M#/N")*18+COUNTIF(F16:AJ16,"M#/T#")*12</f>
        <v>132</v>
      </c>
      <c r="AM16" s="7">
        <f>SUM(AL16-132)</f>
        <v>0</v>
      </c>
    </row>
    <row r="17" spans="1:39" ht="12" customHeight="1">
      <c r="A17" s="110" t="s">
        <v>327</v>
      </c>
      <c r="B17" s="109" t="s">
        <v>325</v>
      </c>
      <c r="C17" s="5"/>
      <c r="D17" s="31" t="s">
        <v>45</v>
      </c>
      <c r="E17" s="163" t="s">
        <v>326</v>
      </c>
      <c r="F17" s="363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5"/>
      <c r="AK17" s="111">
        <v>132</v>
      </c>
      <c r="AL17" s="7">
        <v>0</v>
      </c>
      <c r="AM17" s="7">
        <v>0</v>
      </c>
    </row>
    <row r="18" spans="1:39" ht="12" customHeight="1" thickBot="1">
      <c r="A18" s="98" t="s">
        <v>317</v>
      </c>
      <c r="B18" s="109" t="s">
        <v>315</v>
      </c>
      <c r="C18" s="95" t="s">
        <v>319</v>
      </c>
      <c r="D18" s="31" t="s">
        <v>45</v>
      </c>
      <c r="E18" s="6" t="s">
        <v>326</v>
      </c>
      <c r="F18" s="366" t="s">
        <v>406</v>
      </c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8"/>
      <c r="AK18" s="111">
        <v>132</v>
      </c>
      <c r="AL18" s="7">
        <v>0</v>
      </c>
      <c r="AM18" s="7">
        <v>0</v>
      </c>
    </row>
    <row r="19" spans="1:39" ht="12" customHeight="1">
      <c r="A19" s="341" t="s">
        <v>0</v>
      </c>
      <c r="B19" s="172" t="s">
        <v>1</v>
      </c>
      <c r="C19" s="171" t="s">
        <v>2</v>
      </c>
      <c r="D19" s="341" t="s">
        <v>3</v>
      </c>
      <c r="E19" s="351" t="s">
        <v>4</v>
      </c>
      <c r="F19" s="133">
        <v>1</v>
      </c>
      <c r="G19" s="133">
        <v>2</v>
      </c>
      <c r="H19" s="133">
        <v>3</v>
      </c>
      <c r="I19" s="133">
        <v>4</v>
      </c>
      <c r="J19" s="133">
        <v>5</v>
      </c>
      <c r="K19" s="133">
        <v>6</v>
      </c>
      <c r="L19" s="133">
        <v>7</v>
      </c>
      <c r="M19" s="133">
        <v>8</v>
      </c>
      <c r="N19" s="133">
        <v>9</v>
      </c>
      <c r="O19" s="133">
        <v>10</v>
      </c>
      <c r="P19" s="133">
        <v>11</v>
      </c>
      <c r="Q19" s="133">
        <v>12</v>
      </c>
      <c r="R19" s="133">
        <v>13</v>
      </c>
      <c r="S19" s="133">
        <v>14</v>
      </c>
      <c r="T19" s="133">
        <v>15</v>
      </c>
      <c r="U19" s="133">
        <v>16</v>
      </c>
      <c r="V19" s="133">
        <v>17</v>
      </c>
      <c r="W19" s="133">
        <v>18</v>
      </c>
      <c r="X19" s="133">
        <v>19</v>
      </c>
      <c r="Y19" s="133">
        <v>20</v>
      </c>
      <c r="Z19" s="133">
        <v>21</v>
      </c>
      <c r="AA19" s="133">
        <v>22</v>
      </c>
      <c r="AB19" s="133">
        <v>23</v>
      </c>
      <c r="AC19" s="133">
        <v>24</v>
      </c>
      <c r="AD19" s="133">
        <v>25</v>
      </c>
      <c r="AE19" s="133">
        <v>26</v>
      </c>
      <c r="AF19" s="133">
        <v>27</v>
      </c>
      <c r="AG19" s="133">
        <v>28</v>
      </c>
      <c r="AH19" s="133">
        <v>29</v>
      </c>
      <c r="AI19" s="133">
        <v>30</v>
      </c>
      <c r="AJ19" s="133">
        <v>31</v>
      </c>
      <c r="AK19" s="351" t="s">
        <v>5</v>
      </c>
      <c r="AL19" s="353" t="s">
        <v>6</v>
      </c>
      <c r="AM19" s="353" t="s">
        <v>7</v>
      </c>
    </row>
    <row r="20" spans="1:39" ht="12" customHeight="1">
      <c r="A20" s="342"/>
      <c r="B20" s="4" t="s">
        <v>8</v>
      </c>
      <c r="C20" s="3" t="s">
        <v>9</v>
      </c>
      <c r="D20" s="342"/>
      <c r="E20" s="352"/>
      <c r="F20" s="26" t="s">
        <v>13</v>
      </c>
      <c r="G20" s="26" t="s">
        <v>12</v>
      </c>
      <c r="H20" s="26" t="s">
        <v>10</v>
      </c>
      <c r="I20" s="26" t="s">
        <v>11</v>
      </c>
      <c r="J20" s="26" t="s">
        <v>11</v>
      </c>
      <c r="K20" s="26" t="s">
        <v>12</v>
      </c>
      <c r="L20" s="26" t="s">
        <v>12</v>
      </c>
      <c r="M20" s="26" t="s">
        <v>13</v>
      </c>
      <c r="N20" s="26" t="s">
        <v>12</v>
      </c>
      <c r="O20" s="26" t="s">
        <v>10</v>
      </c>
      <c r="P20" s="26" t="s">
        <v>11</v>
      </c>
      <c r="Q20" s="26" t="s">
        <v>11</v>
      </c>
      <c r="R20" s="26" t="s">
        <v>12</v>
      </c>
      <c r="S20" s="26" t="s">
        <v>12</v>
      </c>
      <c r="T20" s="26" t="s">
        <v>13</v>
      </c>
      <c r="U20" s="26" t="s">
        <v>12</v>
      </c>
      <c r="V20" s="26" t="s">
        <v>10</v>
      </c>
      <c r="W20" s="26" t="s">
        <v>11</v>
      </c>
      <c r="X20" s="26" t="s">
        <v>11</v>
      </c>
      <c r="Y20" s="26" t="s">
        <v>12</v>
      </c>
      <c r="Z20" s="26" t="s">
        <v>12</v>
      </c>
      <c r="AA20" s="26" t="s">
        <v>13</v>
      </c>
      <c r="AB20" s="26" t="s">
        <v>12</v>
      </c>
      <c r="AC20" s="26" t="s">
        <v>10</v>
      </c>
      <c r="AD20" s="26" t="s">
        <v>11</v>
      </c>
      <c r="AE20" s="26" t="s">
        <v>11</v>
      </c>
      <c r="AF20" s="26" t="s">
        <v>12</v>
      </c>
      <c r="AG20" s="26" t="s">
        <v>12</v>
      </c>
      <c r="AH20" s="26" t="s">
        <v>13</v>
      </c>
      <c r="AI20" s="26" t="s">
        <v>12</v>
      </c>
      <c r="AJ20" s="26" t="s">
        <v>10</v>
      </c>
      <c r="AK20" s="352"/>
      <c r="AL20" s="354"/>
      <c r="AM20" s="354"/>
    </row>
    <row r="21" spans="1:39" ht="12" customHeight="1">
      <c r="A21" s="110" t="s">
        <v>323</v>
      </c>
      <c r="B21" s="109" t="s">
        <v>322</v>
      </c>
      <c r="C21" s="95" t="s">
        <v>324</v>
      </c>
      <c r="D21" s="31" t="s">
        <v>45</v>
      </c>
      <c r="E21" s="61" t="s">
        <v>191</v>
      </c>
      <c r="F21" s="200" t="s">
        <v>420</v>
      </c>
      <c r="G21" s="124"/>
      <c r="H21" s="126" t="s">
        <v>422</v>
      </c>
      <c r="I21" s="124"/>
      <c r="J21" s="124" t="s">
        <v>420</v>
      </c>
      <c r="K21" s="125"/>
      <c r="L21" s="191" t="s">
        <v>422</v>
      </c>
      <c r="M21" s="200"/>
      <c r="N21" s="125" t="s">
        <v>420</v>
      </c>
      <c r="O21" s="128"/>
      <c r="P21" s="125" t="s">
        <v>420</v>
      </c>
      <c r="Q21" s="124"/>
      <c r="R21" s="125" t="s">
        <v>420</v>
      </c>
      <c r="S21" s="191"/>
      <c r="T21" s="191" t="s">
        <v>422</v>
      </c>
      <c r="U21" s="125"/>
      <c r="V21" s="125" t="s">
        <v>420</v>
      </c>
      <c r="W21" s="124"/>
      <c r="X21" s="124" t="s">
        <v>420</v>
      </c>
      <c r="Y21" s="128"/>
      <c r="Z21" s="190" t="s">
        <v>420</v>
      </c>
      <c r="AA21" s="190"/>
      <c r="AB21" s="126" t="s">
        <v>422</v>
      </c>
      <c r="AC21" s="124"/>
      <c r="AD21" s="124" t="s">
        <v>420</v>
      </c>
      <c r="AE21" s="124"/>
      <c r="AF21" s="124" t="s">
        <v>420</v>
      </c>
      <c r="AG21" s="190"/>
      <c r="AH21" s="191" t="s">
        <v>422</v>
      </c>
      <c r="AI21" s="124"/>
      <c r="AJ21" s="141" t="s">
        <v>420</v>
      </c>
      <c r="AK21" s="111">
        <v>132</v>
      </c>
      <c r="AL21" s="7">
        <f>COUNTIF(F21:AJ21,"M")*6+COUNTIF(F21:AJ21,"P")*12+COUNTIF(F21:AJ21,"T")*6+COUNTIF(F21:AJ21,"P#")*12+COUNTIF(F21:AJ21,"M#")*6+COUNTIF(F21:AJ21,"M/T#")*12+COUNTIF(F21:AJ21,"M#/T")*12+COUNTIF(F21:AJ21,"T#")*6+COUNTIF(F21:AJ21,"I#")*6+COUNTIF(F21:AJ21,"N##")*12+COUNTIF(F21:AJ21,"AF")*6+COUNTIF(F21:AJ21,"FE")*6+COUNTIF(F21:AJ21,"N")*12+COUNTIF(F21:AJ21,"N#")*12+COUNTIF(F21:AJ21,"T#/N#")*18+COUNTIF(F21:AJ21,"T/N")*18+COUNTIF(F21:AJ21,"M1")*6+COUNTIF(F21:AJ21,"T1")*6+COUNTIF(F21:AJ21,"P1")*12+COUNTIF(F21:AJ21,"M1#")*6+COUNTIF(F21:AJ21,"T1#")*6+COUNTIF(F21:AJ21,"P1#")*12+COUNTIF(F21:AJ21,"C#")*6+COUNTIF(F21:AJ21,"I")*6+COUNTIF(F21:AJ21,"T#/N")*18+COUNTIF(F21:AJ21,"T#/N##")*18+COUNTIF(F21:AJ21,"M#/N")*18+COUNTIF(F21:AJ21,"M#/T#")*12</f>
        <v>192</v>
      </c>
      <c r="AM21" s="7">
        <f>SUM(AL21-132)</f>
        <v>60</v>
      </c>
    </row>
    <row r="22" spans="1:39" ht="12" customHeight="1" thickBot="1">
      <c r="A22" s="98" t="s">
        <v>390</v>
      </c>
      <c r="B22" s="109" t="s">
        <v>389</v>
      </c>
      <c r="C22" s="95" t="s">
        <v>402</v>
      </c>
      <c r="D22" s="31" t="s">
        <v>45</v>
      </c>
      <c r="E22" s="6" t="s">
        <v>326</v>
      </c>
      <c r="F22" s="200" t="s">
        <v>420</v>
      </c>
      <c r="G22" s="124"/>
      <c r="H22" s="124" t="s">
        <v>420</v>
      </c>
      <c r="I22" s="124"/>
      <c r="J22" s="124" t="s">
        <v>411</v>
      </c>
      <c r="K22" s="125"/>
      <c r="L22" s="200" t="s">
        <v>420</v>
      </c>
      <c r="M22" s="200"/>
      <c r="N22" s="125" t="s">
        <v>420</v>
      </c>
      <c r="O22" s="128"/>
      <c r="P22" s="125" t="s">
        <v>411</v>
      </c>
      <c r="Q22" s="124"/>
      <c r="R22" s="125" t="s">
        <v>420</v>
      </c>
      <c r="S22" s="191"/>
      <c r="T22" s="190" t="s">
        <v>420</v>
      </c>
      <c r="U22" s="125"/>
      <c r="V22" s="125" t="s">
        <v>420</v>
      </c>
      <c r="W22" s="124"/>
      <c r="X22" s="124" t="s">
        <v>411</v>
      </c>
      <c r="Y22" s="128"/>
      <c r="Z22" s="190" t="s">
        <v>420</v>
      </c>
      <c r="AA22" s="190"/>
      <c r="AB22" s="124" t="s">
        <v>420</v>
      </c>
      <c r="AC22" s="124"/>
      <c r="AD22" s="124" t="s">
        <v>420</v>
      </c>
      <c r="AE22" s="124"/>
      <c r="AF22" s="124" t="s">
        <v>411</v>
      </c>
      <c r="AG22" s="190"/>
      <c r="AH22" s="190" t="s">
        <v>411</v>
      </c>
      <c r="AI22" s="124"/>
      <c r="AJ22" s="173" t="s">
        <v>420</v>
      </c>
      <c r="AK22" s="111">
        <v>132</v>
      </c>
      <c r="AL22" s="7">
        <f>COUNTIF(F22:AJ22,"M")*6+COUNTIF(F22:AJ22,"P")*12+COUNTIF(F22:AJ22,"T")*6+COUNTIF(F22:AJ22,"P#")*12+COUNTIF(F22:AJ22,"M#")*6+COUNTIF(F22:AJ22,"M/T#")*12+COUNTIF(F22:AJ22,"M#/T")*12+COUNTIF(F22:AJ22,"T#")*6+COUNTIF(F22:AJ22,"I#")*6+COUNTIF(F22:AJ22,"N##")*12+COUNTIF(F22:AJ22,"AF")*6+COUNTIF(F22:AJ22,"FE")*6+COUNTIF(F22:AJ22,"N")*12+COUNTIF(F22:AJ22,"N#")*12+COUNTIF(F22:AJ22,"T#/N#")*18+COUNTIF(F22:AJ22,"T/N")*18+COUNTIF(F22:AJ22,"M1")*6+COUNTIF(F22:AJ22,"T1")*6+COUNTIF(F22:AJ22,"P1")*12+COUNTIF(F22:AJ22,"M1#")*6+COUNTIF(F22:AJ22,"T1#")*6+COUNTIF(F22:AJ22,"P1#")*12+COUNTIF(F22:AJ22,"C#")*6+COUNTIF(F22:AJ22,"I")*6+COUNTIF(F22:AJ22,"T#/N")*18+COUNTIF(F22:AJ22,"T#/N##")*18+COUNTIF(F22:AJ22,"M#/N")*18+COUNTIF(F22:AJ22,"M#/T#")*12</f>
        <v>132</v>
      </c>
      <c r="AM22" s="7">
        <f>SUM(AL22-132)</f>
        <v>0</v>
      </c>
    </row>
    <row r="23" spans="1:39" ht="12" customHeight="1">
      <c r="A23" s="341" t="s">
        <v>0</v>
      </c>
      <c r="B23" s="172" t="s">
        <v>1</v>
      </c>
      <c r="C23" s="171" t="s">
        <v>2</v>
      </c>
      <c r="D23" s="341" t="s">
        <v>3</v>
      </c>
      <c r="E23" s="351" t="s">
        <v>4</v>
      </c>
      <c r="F23" s="133">
        <v>1</v>
      </c>
      <c r="G23" s="133">
        <v>2</v>
      </c>
      <c r="H23" s="133">
        <v>3</v>
      </c>
      <c r="I23" s="133">
        <v>4</v>
      </c>
      <c r="J23" s="133">
        <v>5</v>
      </c>
      <c r="K23" s="133">
        <v>6</v>
      </c>
      <c r="L23" s="133">
        <v>7</v>
      </c>
      <c r="M23" s="133">
        <v>8</v>
      </c>
      <c r="N23" s="133">
        <v>9</v>
      </c>
      <c r="O23" s="133">
        <v>10</v>
      </c>
      <c r="P23" s="133">
        <v>11</v>
      </c>
      <c r="Q23" s="133">
        <v>12</v>
      </c>
      <c r="R23" s="133">
        <v>13</v>
      </c>
      <c r="S23" s="133">
        <v>14</v>
      </c>
      <c r="T23" s="133">
        <v>15</v>
      </c>
      <c r="U23" s="133">
        <v>16</v>
      </c>
      <c r="V23" s="133">
        <v>17</v>
      </c>
      <c r="W23" s="133">
        <v>18</v>
      </c>
      <c r="X23" s="133">
        <v>19</v>
      </c>
      <c r="Y23" s="133">
        <v>20</v>
      </c>
      <c r="Z23" s="133">
        <v>21</v>
      </c>
      <c r="AA23" s="133">
        <v>22</v>
      </c>
      <c r="AB23" s="133">
        <v>23</v>
      </c>
      <c r="AC23" s="133">
        <v>24</v>
      </c>
      <c r="AD23" s="133">
        <v>25</v>
      </c>
      <c r="AE23" s="133">
        <v>26</v>
      </c>
      <c r="AF23" s="133">
        <v>27</v>
      </c>
      <c r="AG23" s="133">
        <v>28</v>
      </c>
      <c r="AH23" s="133">
        <v>29</v>
      </c>
      <c r="AI23" s="133">
        <v>30</v>
      </c>
      <c r="AJ23" s="133">
        <v>31</v>
      </c>
      <c r="AK23" s="351" t="s">
        <v>5</v>
      </c>
      <c r="AL23" s="353" t="s">
        <v>6</v>
      </c>
      <c r="AM23" s="353" t="s">
        <v>7</v>
      </c>
    </row>
    <row r="24" spans="1:39" ht="12" customHeight="1">
      <c r="A24" s="342"/>
      <c r="B24" s="4" t="s">
        <v>8</v>
      </c>
      <c r="C24" s="3" t="s">
        <v>9</v>
      </c>
      <c r="D24" s="342"/>
      <c r="E24" s="352"/>
      <c r="F24" s="26" t="s">
        <v>13</v>
      </c>
      <c r="G24" s="26" t="s">
        <v>12</v>
      </c>
      <c r="H24" s="26" t="s">
        <v>10</v>
      </c>
      <c r="I24" s="26" t="s">
        <v>11</v>
      </c>
      <c r="J24" s="26" t="s">
        <v>11</v>
      </c>
      <c r="K24" s="26" t="s">
        <v>12</v>
      </c>
      <c r="L24" s="26" t="s">
        <v>12</v>
      </c>
      <c r="M24" s="26" t="s">
        <v>13</v>
      </c>
      <c r="N24" s="26" t="s">
        <v>12</v>
      </c>
      <c r="O24" s="26" t="s">
        <v>10</v>
      </c>
      <c r="P24" s="26" t="s">
        <v>11</v>
      </c>
      <c r="Q24" s="26" t="s">
        <v>11</v>
      </c>
      <c r="R24" s="26" t="s">
        <v>12</v>
      </c>
      <c r="S24" s="26" t="s">
        <v>12</v>
      </c>
      <c r="T24" s="26" t="s">
        <v>13</v>
      </c>
      <c r="U24" s="26" t="s">
        <v>12</v>
      </c>
      <c r="V24" s="26" t="s">
        <v>10</v>
      </c>
      <c r="W24" s="26" t="s">
        <v>11</v>
      </c>
      <c r="X24" s="26" t="s">
        <v>11</v>
      </c>
      <c r="Y24" s="26" t="s">
        <v>12</v>
      </c>
      <c r="Z24" s="26" t="s">
        <v>12</v>
      </c>
      <c r="AA24" s="26" t="s">
        <v>13</v>
      </c>
      <c r="AB24" s="26" t="s">
        <v>12</v>
      </c>
      <c r="AC24" s="26" t="s">
        <v>10</v>
      </c>
      <c r="AD24" s="26" t="s">
        <v>11</v>
      </c>
      <c r="AE24" s="26" t="s">
        <v>11</v>
      </c>
      <c r="AF24" s="26" t="s">
        <v>12</v>
      </c>
      <c r="AG24" s="26" t="s">
        <v>12</v>
      </c>
      <c r="AH24" s="26" t="s">
        <v>13</v>
      </c>
      <c r="AI24" s="26" t="s">
        <v>12</v>
      </c>
      <c r="AJ24" s="26" t="s">
        <v>10</v>
      </c>
      <c r="AK24" s="352"/>
      <c r="AL24" s="354"/>
      <c r="AM24" s="354"/>
    </row>
    <row r="25" spans="1:39" ht="12" customHeight="1">
      <c r="A25" s="110" t="s">
        <v>316</v>
      </c>
      <c r="B25" s="109" t="s">
        <v>314</v>
      </c>
      <c r="C25" s="95" t="s">
        <v>318</v>
      </c>
      <c r="D25" s="31" t="s">
        <v>45</v>
      </c>
      <c r="E25" s="61" t="s">
        <v>191</v>
      </c>
      <c r="F25" s="231"/>
      <c r="G25" s="232" t="s">
        <v>420</v>
      </c>
      <c r="H25" s="232"/>
      <c r="I25" s="232" t="s">
        <v>420</v>
      </c>
      <c r="J25" s="232"/>
      <c r="K25" s="233" t="s">
        <v>411</v>
      </c>
      <c r="L25" s="234"/>
      <c r="M25" s="234" t="s">
        <v>420</v>
      </c>
      <c r="N25" s="233"/>
      <c r="O25" s="235" t="s">
        <v>420</v>
      </c>
      <c r="P25" s="233"/>
      <c r="Q25" s="232" t="s">
        <v>420</v>
      </c>
      <c r="R25" s="233"/>
      <c r="S25" s="236" t="s">
        <v>411</v>
      </c>
      <c r="T25" s="236"/>
      <c r="U25" s="233" t="s">
        <v>420</v>
      </c>
      <c r="V25" s="233"/>
      <c r="W25" s="232" t="s">
        <v>420</v>
      </c>
      <c r="X25" s="232"/>
      <c r="Y25" s="235" t="s">
        <v>411</v>
      </c>
      <c r="Z25" s="236"/>
      <c r="AA25" s="236" t="s">
        <v>420</v>
      </c>
      <c r="AB25" s="232"/>
      <c r="AC25" s="232" t="s">
        <v>420</v>
      </c>
      <c r="AD25" s="232"/>
      <c r="AE25" s="232" t="s">
        <v>420</v>
      </c>
      <c r="AF25" s="232"/>
      <c r="AG25" s="236" t="s">
        <v>411</v>
      </c>
      <c r="AH25" s="236"/>
      <c r="AI25" s="232" t="s">
        <v>420</v>
      </c>
      <c r="AJ25" s="237"/>
      <c r="AK25" s="111">
        <v>132</v>
      </c>
      <c r="AL25" s="7">
        <f>COUNTIF(F25:AJ25,"M")*6+COUNTIF(F25:AJ25,"P")*12+COUNTIF(F25:AJ25,"T")*6+COUNTIF(F25:AJ25,"P#")*12+COUNTIF(F25:AJ25,"M#")*6+COUNTIF(F25:AJ25,"M/T#")*12+COUNTIF(F25:AJ25,"M#/T")*12+COUNTIF(F25:AJ25,"T#")*6+COUNTIF(F25:AJ25,"I#")*6+COUNTIF(F25:AJ25,"N##")*12+COUNTIF(F25:AJ25,"AF")*6+COUNTIF(F25:AJ25,"FE")*6+COUNTIF(F25:AJ25,"N")*12+COUNTIF(F25:AJ25,"N#")*12+COUNTIF(F25:AJ25,"T#/N#")*18+COUNTIF(F25:AJ25,"T/N")*18+COUNTIF(F25:AJ25,"M1")*6+COUNTIF(F25:AJ25,"T1")*6+COUNTIF(F25:AJ25,"P1")*12+COUNTIF(F25:AJ25,"M1#")*6+COUNTIF(F25:AJ25,"T1#")*6+COUNTIF(F25:AJ25,"P1#")*12+COUNTIF(F25:AJ25,"C#")*6+COUNTIF(F25:AJ25,"I")*6+COUNTIF(F25:AJ25,"T#/N")*18+COUNTIF(F25:AJ25,"T#/N##")*18+COUNTIF(F25:AJ25,"M#/N")*18+COUNTIF(F25:AJ25,"M#/T#")*12</f>
        <v>132</v>
      </c>
      <c r="AM25" s="7">
        <f>SUM(AL25-132)</f>
        <v>0</v>
      </c>
    </row>
    <row r="26" spans="1:39" ht="12" customHeight="1" thickBot="1">
      <c r="A26" s="98" t="s">
        <v>366</v>
      </c>
      <c r="B26" s="109" t="s">
        <v>364</v>
      </c>
      <c r="C26" s="95" t="s">
        <v>365</v>
      </c>
      <c r="D26" s="31" t="s">
        <v>45</v>
      </c>
      <c r="E26" s="6" t="s">
        <v>326</v>
      </c>
      <c r="F26" s="238"/>
      <c r="G26" s="239" t="s">
        <v>411</v>
      </c>
      <c r="H26" s="239"/>
      <c r="I26" s="239" t="s">
        <v>420</v>
      </c>
      <c r="J26" s="239"/>
      <c r="K26" s="240" t="s">
        <v>420</v>
      </c>
      <c r="L26" s="241"/>
      <c r="M26" s="241" t="s">
        <v>420</v>
      </c>
      <c r="N26" s="240"/>
      <c r="O26" s="242" t="s">
        <v>420</v>
      </c>
      <c r="P26" s="240"/>
      <c r="Q26" s="239" t="s">
        <v>420</v>
      </c>
      <c r="R26" s="240"/>
      <c r="S26" s="243" t="s">
        <v>420</v>
      </c>
      <c r="T26" s="243"/>
      <c r="U26" s="240" t="s">
        <v>411</v>
      </c>
      <c r="V26" s="240"/>
      <c r="W26" s="239" t="s">
        <v>420</v>
      </c>
      <c r="X26" s="239"/>
      <c r="Y26" s="242" t="s">
        <v>420</v>
      </c>
      <c r="Z26" s="243"/>
      <c r="AA26" s="243" t="s">
        <v>411</v>
      </c>
      <c r="AB26" s="239"/>
      <c r="AC26" s="239" t="s">
        <v>411</v>
      </c>
      <c r="AD26" s="239"/>
      <c r="AE26" s="239" t="s">
        <v>420</v>
      </c>
      <c r="AF26" s="239"/>
      <c r="AG26" s="243" t="s">
        <v>420</v>
      </c>
      <c r="AH26" s="243"/>
      <c r="AI26" s="239" t="s">
        <v>420</v>
      </c>
      <c r="AJ26" s="244"/>
      <c r="AK26" s="111">
        <v>132</v>
      </c>
      <c r="AL26" s="7">
        <f>COUNTIF(F26:AJ26,"M")*6+COUNTIF(F26:AJ26,"P")*12+COUNTIF(F26:AJ26,"T")*6+COUNTIF(F26:AJ26,"P#")*12+COUNTIF(F26:AJ26,"M#")*6+COUNTIF(F26:AJ26,"M/T#")*12+COUNTIF(F26:AJ26,"M#/T")*12+COUNTIF(F26:AJ26,"T#")*6+COUNTIF(F26:AJ26,"I#")*6+COUNTIF(F26:AJ26,"N##")*12+COUNTIF(F26:AJ26,"AF")*6+COUNTIF(F26:AJ26,"FE")*6+COUNTIF(F26:AJ26,"N")*12+COUNTIF(F26:AJ26,"N#")*12+COUNTIF(F26:AJ26,"T#/N#")*18+COUNTIF(F26:AJ26,"T/N")*18+COUNTIF(F26:AJ26,"M1")*6+COUNTIF(F26:AJ26,"T1")*6+COUNTIF(F26:AJ26,"P1")*12+COUNTIF(F26:AJ26,"M1#")*6+COUNTIF(F26:AJ26,"T1#")*6+COUNTIF(F26:AJ26,"P1#")*12+COUNTIF(F26:AJ26,"C#")*6+COUNTIF(F26:AJ26,"I")*6+COUNTIF(F26:AJ26,"T#/N")*18+COUNTIF(F26:AJ26,"T#/N##")*18+COUNTIF(F26:AJ26,"M#/N")*18+COUNTIF(F26:AJ26,"M#/T#")*12</f>
        <v>132</v>
      </c>
      <c r="AM26" s="7">
        <f>SUM(AL26-132)</f>
        <v>0</v>
      </c>
    </row>
    <row r="27" spans="1:39" ht="12" customHeight="1">
      <c r="A27" s="341" t="s">
        <v>0</v>
      </c>
      <c r="B27" s="172" t="s">
        <v>1</v>
      </c>
      <c r="C27" s="171" t="s">
        <v>2</v>
      </c>
      <c r="D27" s="341" t="s">
        <v>3</v>
      </c>
      <c r="E27" s="351" t="s">
        <v>4</v>
      </c>
      <c r="F27" s="133">
        <v>1</v>
      </c>
      <c r="G27" s="133">
        <v>2</v>
      </c>
      <c r="H27" s="133">
        <v>3</v>
      </c>
      <c r="I27" s="133">
        <v>4</v>
      </c>
      <c r="J27" s="133">
        <v>5</v>
      </c>
      <c r="K27" s="133">
        <v>6</v>
      </c>
      <c r="L27" s="133">
        <v>7</v>
      </c>
      <c r="M27" s="133">
        <v>8</v>
      </c>
      <c r="N27" s="133">
        <v>9</v>
      </c>
      <c r="O27" s="133">
        <v>10</v>
      </c>
      <c r="P27" s="133">
        <v>11</v>
      </c>
      <c r="Q27" s="133">
        <v>12</v>
      </c>
      <c r="R27" s="133">
        <v>13</v>
      </c>
      <c r="S27" s="133">
        <v>14</v>
      </c>
      <c r="T27" s="133">
        <v>15</v>
      </c>
      <c r="U27" s="133">
        <v>16</v>
      </c>
      <c r="V27" s="133">
        <v>17</v>
      </c>
      <c r="W27" s="133">
        <v>18</v>
      </c>
      <c r="X27" s="133">
        <v>19</v>
      </c>
      <c r="Y27" s="133">
        <v>20</v>
      </c>
      <c r="Z27" s="133">
        <v>21</v>
      </c>
      <c r="AA27" s="133">
        <v>22</v>
      </c>
      <c r="AB27" s="133">
        <v>23</v>
      </c>
      <c r="AC27" s="133">
        <v>24</v>
      </c>
      <c r="AD27" s="133">
        <v>25</v>
      </c>
      <c r="AE27" s="133">
        <v>26</v>
      </c>
      <c r="AF27" s="133">
        <v>27</v>
      </c>
      <c r="AG27" s="133">
        <v>28</v>
      </c>
      <c r="AH27" s="133">
        <v>29</v>
      </c>
      <c r="AI27" s="133">
        <v>30</v>
      </c>
      <c r="AJ27" s="133">
        <v>31</v>
      </c>
      <c r="AK27" s="351" t="s">
        <v>5</v>
      </c>
      <c r="AL27" s="353" t="s">
        <v>6</v>
      </c>
      <c r="AM27" s="353" t="s">
        <v>7</v>
      </c>
    </row>
    <row r="28" spans="1:39" ht="12" customHeight="1">
      <c r="A28" s="342"/>
      <c r="B28" s="4" t="s">
        <v>8</v>
      </c>
      <c r="C28" s="3" t="s">
        <v>9</v>
      </c>
      <c r="D28" s="342"/>
      <c r="E28" s="352"/>
      <c r="F28" s="26" t="s">
        <v>13</v>
      </c>
      <c r="G28" s="26" t="s">
        <v>12</v>
      </c>
      <c r="H28" s="26" t="s">
        <v>10</v>
      </c>
      <c r="I28" s="26" t="s">
        <v>11</v>
      </c>
      <c r="J28" s="26" t="s">
        <v>11</v>
      </c>
      <c r="K28" s="26" t="s">
        <v>12</v>
      </c>
      <c r="L28" s="26" t="s">
        <v>12</v>
      </c>
      <c r="M28" s="26" t="s">
        <v>13</v>
      </c>
      <c r="N28" s="26" t="s">
        <v>12</v>
      </c>
      <c r="O28" s="26" t="s">
        <v>10</v>
      </c>
      <c r="P28" s="26" t="s">
        <v>11</v>
      </c>
      <c r="Q28" s="26" t="s">
        <v>11</v>
      </c>
      <c r="R28" s="26" t="s">
        <v>12</v>
      </c>
      <c r="S28" s="26" t="s">
        <v>12</v>
      </c>
      <c r="T28" s="26" t="s">
        <v>13</v>
      </c>
      <c r="U28" s="26" t="s">
        <v>12</v>
      </c>
      <c r="V28" s="26" t="s">
        <v>10</v>
      </c>
      <c r="W28" s="26" t="s">
        <v>11</v>
      </c>
      <c r="X28" s="26" t="s">
        <v>11</v>
      </c>
      <c r="Y28" s="26" t="s">
        <v>12</v>
      </c>
      <c r="Z28" s="26" t="s">
        <v>12</v>
      </c>
      <c r="AA28" s="26" t="s">
        <v>13</v>
      </c>
      <c r="AB28" s="26" t="s">
        <v>12</v>
      </c>
      <c r="AC28" s="26" t="s">
        <v>10</v>
      </c>
      <c r="AD28" s="26" t="s">
        <v>11</v>
      </c>
      <c r="AE28" s="26" t="s">
        <v>11</v>
      </c>
      <c r="AF28" s="26" t="s">
        <v>12</v>
      </c>
      <c r="AG28" s="26" t="s">
        <v>12</v>
      </c>
      <c r="AH28" s="26" t="s">
        <v>13</v>
      </c>
      <c r="AI28" s="26" t="s">
        <v>12</v>
      </c>
      <c r="AJ28" s="26" t="s">
        <v>10</v>
      </c>
      <c r="AK28" s="352"/>
      <c r="AL28" s="354"/>
      <c r="AM28" s="354"/>
    </row>
    <row r="29" spans="1:39" ht="12" customHeight="1">
      <c r="A29" s="98"/>
      <c r="B29" s="109" t="s">
        <v>424</v>
      </c>
      <c r="C29" s="109"/>
      <c r="D29" s="31" t="s">
        <v>45</v>
      </c>
      <c r="E29" s="127" t="s">
        <v>348</v>
      </c>
      <c r="F29" s="212"/>
      <c r="G29" s="124"/>
      <c r="H29" s="124"/>
      <c r="I29" s="124"/>
      <c r="J29" s="124"/>
      <c r="K29" s="124"/>
      <c r="L29" s="190"/>
      <c r="M29" s="212"/>
      <c r="N29" s="124"/>
      <c r="O29" s="211"/>
      <c r="P29" s="124"/>
      <c r="Q29" s="211"/>
      <c r="R29" s="124"/>
      <c r="S29" s="212"/>
      <c r="T29" s="191" t="s">
        <v>415</v>
      </c>
      <c r="U29" s="126"/>
      <c r="V29" s="124"/>
      <c r="W29" s="211"/>
      <c r="X29" s="124"/>
      <c r="Y29" s="211"/>
      <c r="Z29" s="191"/>
      <c r="AA29" s="212"/>
      <c r="AB29" s="211"/>
      <c r="AC29" s="213"/>
      <c r="AD29" s="213"/>
      <c r="AE29" s="213"/>
      <c r="AF29" s="124"/>
      <c r="AG29" s="190"/>
      <c r="AH29" s="191" t="s">
        <v>415</v>
      </c>
      <c r="AI29" s="124"/>
      <c r="AJ29" s="245"/>
      <c r="AK29" s="111"/>
      <c r="AL29" s="7"/>
      <c r="AM29" s="7">
        <v>24</v>
      </c>
    </row>
    <row r="30" spans="1:39" ht="12" customHeight="1">
      <c r="A30" s="98"/>
      <c r="B30" s="109" t="s">
        <v>408</v>
      </c>
      <c r="C30" s="109"/>
      <c r="D30" s="31" t="s">
        <v>45</v>
      </c>
      <c r="E30" s="127" t="s">
        <v>348</v>
      </c>
      <c r="F30" s="212"/>
      <c r="G30" s="124"/>
      <c r="H30" s="124"/>
      <c r="I30" s="124"/>
      <c r="J30" s="124"/>
      <c r="K30" s="124"/>
      <c r="L30" s="190"/>
      <c r="M30" s="191" t="s">
        <v>415</v>
      </c>
      <c r="N30" s="124"/>
      <c r="O30" s="211"/>
      <c r="P30" s="124"/>
      <c r="Q30" s="211"/>
      <c r="R30" s="124"/>
      <c r="S30" s="212"/>
      <c r="T30" s="212"/>
      <c r="U30" s="126"/>
      <c r="V30" s="124"/>
      <c r="W30" s="211"/>
      <c r="X30" s="124"/>
      <c r="Y30" s="211"/>
      <c r="Z30" s="191"/>
      <c r="AA30" s="212"/>
      <c r="AB30" s="211"/>
      <c r="AC30" s="213"/>
      <c r="AD30" s="213"/>
      <c r="AE30" s="213"/>
      <c r="AF30" s="124"/>
      <c r="AG30" s="191" t="s">
        <v>419</v>
      </c>
      <c r="AH30" s="190"/>
      <c r="AI30" s="124"/>
      <c r="AJ30" s="211"/>
      <c r="AK30" s="111"/>
      <c r="AL30" s="7"/>
      <c r="AM30" s="7">
        <v>18</v>
      </c>
    </row>
    <row r="31" spans="1:39" ht="12" customHeight="1">
      <c r="A31" s="98"/>
      <c r="B31" s="109" t="s">
        <v>407</v>
      </c>
      <c r="C31" s="109"/>
      <c r="D31" s="31" t="s">
        <v>45</v>
      </c>
      <c r="E31" s="127" t="s">
        <v>348</v>
      </c>
      <c r="F31" s="212"/>
      <c r="G31" s="124"/>
      <c r="H31" s="124"/>
      <c r="I31" s="124"/>
      <c r="J31" s="124"/>
      <c r="K31" s="124"/>
      <c r="L31" s="191" t="s">
        <v>419</v>
      </c>
      <c r="M31" s="212"/>
      <c r="N31" s="124"/>
      <c r="O31" s="211"/>
      <c r="P31" s="124"/>
      <c r="Q31" s="211"/>
      <c r="R31" s="124"/>
      <c r="S31" s="212"/>
      <c r="T31" s="212"/>
      <c r="U31" s="126"/>
      <c r="V31" s="124"/>
      <c r="W31" s="211"/>
      <c r="X31" s="124"/>
      <c r="Y31" s="211"/>
      <c r="Z31" s="191"/>
      <c r="AA31" s="191" t="s">
        <v>415</v>
      </c>
      <c r="AB31" s="211"/>
      <c r="AC31" s="213"/>
      <c r="AD31" s="213"/>
      <c r="AE31" s="213"/>
      <c r="AF31" s="124"/>
      <c r="AG31" s="190"/>
      <c r="AH31" s="190"/>
      <c r="AI31" s="124"/>
      <c r="AJ31" s="211"/>
      <c r="AK31" s="111"/>
      <c r="AL31" s="7"/>
      <c r="AM31" s="7">
        <v>18</v>
      </c>
    </row>
    <row r="32" spans="1:39" ht="12" customHeight="1">
      <c r="A32" s="98"/>
      <c r="B32" s="109" t="s">
        <v>351</v>
      </c>
      <c r="C32" s="109"/>
      <c r="D32" s="31" t="s">
        <v>45</v>
      </c>
      <c r="E32" s="127" t="s">
        <v>348</v>
      </c>
      <c r="F32" s="212"/>
      <c r="G32" s="124"/>
      <c r="H32" s="124"/>
      <c r="I32" s="126"/>
      <c r="J32" s="126" t="s">
        <v>422</v>
      </c>
      <c r="K32" s="124"/>
      <c r="L32" s="190"/>
      <c r="M32" s="212"/>
      <c r="N32" s="124"/>
      <c r="O32" s="211"/>
      <c r="P32" s="124"/>
      <c r="Q32" s="211"/>
      <c r="R32" s="124"/>
      <c r="S32" s="212"/>
      <c r="T32" s="212"/>
      <c r="U32" s="124"/>
      <c r="V32" s="126"/>
      <c r="W32" s="211"/>
      <c r="X32" s="126" t="s">
        <v>422</v>
      </c>
      <c r="Y32" s="211"/>
      <c r="Z32" s="212"/>
      <c r="AA32" s="212"/>
      <c r="AB32" s="211"/>
      <c r="AC32" s="213"/>
      <c r="AD32" s="213"/>
      <c r="AE32" s="213"/>
      <c r="AF32" s="124"/>
      <c r="AG32" s="190"/>
      <c r="AH32" s="190"/>
      <c r="AI32" s="126"/>
      <c r="AJ32" s="211"/>
      <c r="AK32" s="111"/>
      <c r="AL32" s="7"/>
      <c r="AM32" s="7">
        <v>24</v>
      </c>
    </row>
    <row r="33" spans="4:39" ht="12" customHeight="1" thickBot="1"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8"/>
      <c r="AI33" s="10"/>
      <c r="AJ33" s="10"/>
      <c r="AK33" s="11"/>
      <c r="AL33" s="12"/>
      <c r="AM33" s="114"/>
    </row>
    <row r="34" spans="1:39" ht="12" customHeight="1" thickBot="1">
      <c r="A34" s="361" t="s">
        <v>15</v>
      </c>
      <c r="B34" s="13" t="s">
        <v>16</v>
      </c>
      <c r="C34" s="338" t="s">
        <v>17</v>
      </c>
      <c r="D34" s="338"/>
      <c r="E34" s="339" t="s">
        <v>18</v>
      </c>
      <c r="F34" s="339"/>
      <c r="G34" s="339"/>
      <c r="H34" s="339"/>
      <c r="I34" s="340" t="s">
        <v>19</v>
      </c>
      <c r="J34" s="340"/>
      <c r="K34" s="340"/>
      <c r="L34" s="340"/>
      <c r="M34" s="340"/>
      <c r="N34" s="14"/>
      <c r="O34" s="14"/>
      <c r="P34" s="14"/>
      <c r="Q34" s="14"/>
      <c r="R34" s="14"/>
      <c r="S34" s="15"/>
      <c r="T34" s="343"/>
      <c r="U34" s="343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16"/>
      <c r="AH34" s="16"/>
      <c r="AI34" s="16"/>
      <c r="AJ34" s="16"/>
      <c r="AK34" s="12"/>
      <c r="AL34" s="12"/>
      <c r="AM34" s="17"/>
    </row>
    <row r="35" spans="1:38" s="19" customFormat="1" ht="18.75" customHeight="1" thickBot="1">
      <c r="A35" s="361"/>
      <c r="B35" s="18" t="s">
        <v>20</v>
      </c>
      <c r="C35" s="355" t="s">
        <v>21</v>
      </c>
      <c r="D35" s="355"/>
      <c r="E35" s="356" t="s">
        <v>22</v>
      </c>
      <c r="F35" s="356"/>
      <c r="G35" s="356"/>
      <c r="H35" s="356"/>
      <c r="I35" s="344" t="s">
        <v>23</v>
      </c>
      <c r="J35" s="344"/>
      <c r="K35" s="344"/>
      <c r="L35" s="344"/>
      <c r="M35" s="344"/>
      <c r="N35" s="11"/>
      <c r="O35" s="11"/>
      <c r="P35" s="11"/>
      <c r="Q35" s="11"/>
      <c r="R35" s="11"/>
      <c r="S35" s="15"/>
      <c r="T35" s="343"/>
      <c r="U35" s="343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12"/>
      <c r="AH35" s="12"/>
      <c r="AI35" s="12"/>
      <c r="AJ35" s="12"/>
      <c r="AK35" s="12"/>
      <c r="AL35" s="12"/>
    </row>
    <row r="36" spans="1:38" s="19" customFormat="1" ht="9" thickBot="1">
      <c r="A36" s="361"/>
      <c r="B36" s="18" t="s">
        <v>24</v>
      </c>
      <c r="C36" s="355" t="s">
        <v>25</v>
      </c>
      <c r="D36" s="355"/>
      <c r="E36" s="362" t="s">
        <v>26</v>
      </c>
      <c r="F36" s="362"/>
      <c r="G36" s="362"/>
      <c r="H36" s="362"/>
      <c r="I36" s="348" t="s">
        <v>27</v>
      </c>
      <c r="J36" s="348"/>
      <c r="K36" s="348"/>
      <c r="L36" s="348"/>
      <c r="M36" s="348"/>
      <c r="N36" s="11"/>
      <c r="O36" s="11"/>
      <c r="P36" s="11"/>
      <c r="Q36" s="11"/>
      <c r="R36" s="11"/>
      <c r="S36" s="15"/>
      <c r="T36" s="349"/>
      <c r="U36" s="349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2"/>
      <c r="AH36" s="12"/>
      <c r="AI36" s="12"/>
      <c r="AJ36" s="12"/>
      <c r="AK36" s="12"/>
      <c r="AL36" s="12"/>
    </row>
    <row r="37" spans="1:39" ht="12" customHeight="1" thickBot="1">
      <c r="A37" s="361"/>
      <c r="B37" s="20" t="s">
        <v>28</v>
      </c>
      <c r="C37" s="345" t="s">
        <v>29</v>
      </c>
      <c r="D37" s="345"/>
      <c r="E37" s="346" t="s">
        <v>30</v>
      </c>
      <c r="F37" s="346"/>
      <c r="G37" s="346"/>
      <c r="H37" s="346"/>
      <c r="I37" s="347" t="s">
        <v>31</v>
      </c>
      <c r="J37" s="347"/>
      <c r="K37" s="347"/>
      <c r="L37" s="347"/>
      <c r="M37" s="347"/>
      <c r="N37" s="21"/>
      <c r="O37" s="21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7"/>
    </row>
    <row r="38" spans="1:39" ht="12" customHeight="1" thickBot="1">
      <c r="A38" s="21"/>
      <c r="B38" s="21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1"/>
    </row>
    <row r="39" spans="1:39" ht="12" customHeight="1" thickBot="1">
      <c r="A39" s="359" t="s">
        <v>32</v>
      </c>
      <c r="B39" s="13" t="s">
        <v>33</v>
      </c>
      <c r="C39" s="338" t="s">
        <v>34</v>
      </c>
      <c r="D39" s="338"/>
      <c r="E39" s="339"/>
      <c r="F39" s="339"/>
      <c r="G39" s="339"/>
      <c r="H39" s="339"/>
      <c r="I39" s="340"/>
      <c r="J39" s="340"/>
      <c r="K39" s="340"/>
      <c r="L39" s="340"/>
      <c r="M39" s="340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1"/>
    </row>
    <row r="40" spans="1:39" ht="18" customHeight="1" thickBot="1">
      <c r="A40" s="359"/>
      <c r="B40" s="18" t="s">
        <v>35</v>
      </c>
      <c r="C40" s="355" t="s">
        <v>36</v>
      </c>
      <c r="D40" s="355"/>
      <c r="E40" s="356"/>
      <c r="F40" s="356"/>
      <c r="G40" s="356"/>
      <c r="H40" s="356"/>
      <c r="I40" s="344"/>
      <c r="J40" s="344"/>
      <c r="K40" s="344"/>
      <c r="L40" s="344"/>
      <c r="M40" s="344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1"/>
    </row>
    <row r="41" spans="1:39" ht="9.75" thickBot="1">
      <c r="A41" s="359"/>
      <c r="B41" s="18" t="s">
        <v>37</v>
      </c>
      <c r="C41" s="355"/>
      <c r="D41" s="355"/>
      <c r="E41" s="362"/>
      <c r="F41" s="362"/>
      <c r="G41" s="362"/>
      <c r="H41" s="362"/>
      <c r="I41" s="348"/>
      <c r="J41" s="348"/>
      <c r="K41" s="348"/>
      <c r="L41" s="348"/>
      <c r="M41" s="348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1"/>
    </row>
    <row r="42" spans="1:39" ht="9.75" thickBot="1">
      <c r="A42" s="359"/>
      <c r="B42" s="20" t="s">
        <v>38</v>
      </c>
      <c r="C42" s="345" t="s">
        <v>39</v>
      </c>
      <c r="D42" s="345"/>
      <c r="E42" s="357"/>
      <c r="F42" s="357"/>
      <c r="G42" s="357"/>
      <c r="H42" s="357"/>
      <c r="I42" s="358"/>
      <c r="J42" s="358"/>
      <c r="K42" s="358"/>
      <c r="L42" s="358"/>
      <c r="M42" s="358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1"/>
    </row>
    <row r="43" spans="1:39" ht="8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8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1:39" ht="8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8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1:39" ht="8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8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1:39" ht="8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8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1:39" ht="8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8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1:39" ht="8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8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1:39" ht="8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8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1:39" ht="8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8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 ht="8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8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1:39" ht="8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8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1:39" ht="8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8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1:39" ht="8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8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1:39" ht="8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ht="8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8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8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8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8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8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8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8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8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8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8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8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8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ht="8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  <row r="82" spans="1:39" ht="8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</row>
    <row r="83" spans="1:39" ht="8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</row>
    <row r="84" spans="1:39" ht="8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</row>
    <row r="85" spans="1:39" ht="8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</row>
    <row r="86" spans="1:39" ht="8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</row>
    <row r="87" spans="1:39" ht="8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</row>
    <row r="88" spans="1:39" ht="8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</row>
    <row r="89" spans="1:39" ht="8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</row>
    <row r="90" spans="1:39" ht="8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</row>
    <row r="91" spans="1:39" ht="8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</row>
    <row r="92" spans="1:39" ht="8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</row>
    <row r="93" spans="1:39" ht="8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</row>
    <row r="94" spans="1:39" ht="8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</row>
    <row r="95" spans="1:39" ht="8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</row>
    <row r="96" spans="1:39" ht="8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</row>
    <row r="97" spans="1:39" ht="8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</row>
    <row r="98" spans="1:39" ht="8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</row>
    <row r="99" spans="1:39" ht="8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</row>
    <row r="100" spans="1:39" ht="8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</row>
    <row r="101" spans="1:39" ht="8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</row>
    <row r="102" spans="1:39" ht="8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</row>
    <row r="103" spans="1:39" ht="8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</row>
    <row r="104" spans="1:39" ht="8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</row>
    <row r="105" spans="1:39" ht="8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</row>
    <row r="106" spans="1:39" ht="8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</row>
    <row r="107" spans="1:39" ht="8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</row>
    <row r="108" spans="1:39" ht="8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</row>
    <row r="109" spans="1:39" ht="8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</row>
    <row r="110" spans="1:39" ht="8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</row>
    <row r="111" spans="1:39" ht="8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</row>
    <row r="112" spans="1:39" ht="8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</row>
    <row r="113" spans="1:39" ht="8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</row>
    <row r="114" spans="1:39" ht="8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</row>
    <row r="115" spans="1:39" ht="8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</row>
    <row r="116" spans="1:39" ht="8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</row>
    <row r="117" spans="1:39" ht="8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</row>
    <row r="118" spans="1:39" ht="8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</row>
    <row r="119" spans="1:39" ht="8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</row>
    <row r="120" spans="1:39" ht="8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</row>
    <row r="121" spans="1:39" ht="8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</row>
    <row r="122" spans="1:39" ht="8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</row>
    <row r="123" spans="1:39" ht="8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</row>
    <row r="124" spans="1:39" ht="8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</row>
    <row r="125" spans="1:39" ht="8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</row>
    <row r="126" spans="1:39" ht="8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</row>
    <row r="127" spans="1:39" ht="8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</row>
    <row r="128" spans="1:39" ht="8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</row>
    <row r="129" spans="1:39" ht="8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</row>
    <row r="130" spans="1:39" ht="8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</row>
    <row r="131" spans="1:39" ht="8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</row>
    <row r="132" spans="1:39" ht="8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</row>
    <row r="133" spans="1:39" ht="8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</row>
    <row r="134" spans="1:39" ht="8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</row>
    <row r="135" spans="1:39" ht="8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</row>
    <row r="136" spans="1:39" ht="8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</row>
    <row r="137" spans="1:39" ht="8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</row>
    <row r="138" spans="1:39" ht="8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39" ht="8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</row>
    <row r="140" spans="1:39" ht="8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</row>
    <row r="141" spans="1:39" ht="8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</row>
    <row r="142" spans="1:39" ht="8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</row>
    <row r="143" spans="1:39" ht="8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</row>
    <row r="144" spans="1:39" ht="8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</row>
    <row r="145" spans="1:39" ht="8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</row>
    <row r="146" spans="1:39" ht="8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</row>
    <row r="147" spans="1:39" ht="8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</row>
    <row r="148" spans="1:39" ht="8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</row>
    <row r="149" spans="1:39" ht="8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</row>
    <row r="150" spans="1:39" ht="8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</row>
    <row r="151" spans="1:39" ht="8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</row>
    <row r="152" spans="1:39" ht="8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</row>
    <row r="153" spans="1:39" ht="8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</row>
    <row r="154" spans="1:39" ht="8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</row>
    <row r="155" spans="1:39" ht="8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</row>
    <row r="156" spans="1:39" ht="8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</row>
    <row r="157" spans="1:39" ht="8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</row>
    <row r="158" spans="1:39" ht="8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</row>
    <row r="159" spans="1:39" ht="8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</row>
  </sheetData>
  <sheetProtection selectLockedCells="1" selectUnlockedCells="1"/>
  <mergeCells count="70">
    <mergeCell ref="F17:AJ17"/>
    <mergeCell ref="F18:AJ18"/>
    <mergeCell ref="AM27:AM28"/>
    <mergeCell ref="A27:A28"/>
    <mergeCell ref="D27:D28"/>
    <mergeCell ref="E27:E28"/>
    <mergeCell ref="AK27:AK28"/>
    <mergeCell ref="AL27:AL28"/>
    <mergeCell ref="AL23:AL24"/>
    <mergeCell ref="AM23:AM24"/>
    <mergeCell ref="A39:A42"/>
    <mergeCell ref="V34:AF34"/>
    <mergeCell ref="T35:U35"/>
    <mergeCell ref="V35:AF35"/>
    <mergeCell ref="A34:A37"/>
    <mergeCell ref="C36:D36"/>
    <mergeCell ref="E36:H36"/>
    <mergeCell ref="C41:D41"/>
    <mergeCell ref="E41:H41"/>
    <mergeCell ref="C40:D40"/>
    <mergeCell ref="I41:M41"/>
    <mergeCell ref="C42:D42"/>
    <mergeCell ref="E42:H42"/>
    <mergeCell ref="I42:M42"/>
    <mergeCell ref="AK23:AK24"/>
    <mergeCell ref="C34:D34"/>
    <mergeCell ref="E34:H34"/>
    <mergeCell ref="I34:M34"/>
    <mergeCell ref="E40:H40"/>
    <mergeCell ref="I40:M40"/>
    <mergeCell ref="E35:H35"/>
    <mergeCell ref="AL9:AL10"/>
    <mergeCell ref="AM9:AM10"/>
    <mergeCell ref="AK13:AK14"/>
    <mergeCell ref="AL13:AL14"/>
    <mergeCell ref="AK19:AK20"/>
    <mergeCell ref="AL19:AL20"/>
    <mergeCell ref="AM19:AM20"/>
    <mergeCell ref="AK9:AK10"/>
    <mergeCell ref="AM13:AM14"/>
    <mergeCell ref="A9:A10"/>
    <mergeCell ref="E13:E14"/>
    <mergeCell ref="E19:E20"/>
    <mergeCell ref="E23:E24"/>
    <mergeCell ref="D23:D24"/>
    <mergeCell ref="C35:D35"/>
    <mergeCell ref="A13:A14"/>
    <mergeCell ref="A19:A20"/>
    <mergeCell ref="A23:A24"/>
    <mergeCell ref="D13:D14"/>
    <mergeCell ref="T36:U36"/>
    <mergeCell ref="A1:AM3"/>
    <mergeCell ref="E4:E5"/>
    <mergeCell ref="AK4:AK5"/>
    <mergeCell ref="AL4:AL5"/>
    <mergeCell ref="AM4:AM5"/>
    <mergeCell ref="E9:E10"/>
    <mergeCell ref="D4:D5"/>
    <mergeCell ref="D9:D10"/>
    <mergeCell ref="A4:A5"/>
    <mergeCell ref="C39:D39"/>
    <mergeCell ref="E39:H39"/>
    <mergeCell ref="I39:M39"/>
    <mergeCell ref="D19:D20"/>
    <mergeCell ref="T34:U34"/>
    <mergeCell ref="I35:M35"/>
    <mergeCell ref="C37:D37"/>
    <mergeCell ref="E37:H37"/>
    <mergeCell ref="I37:M37"/>
    <mergeCell ref="I36:M36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6"/>
  <sheetViews>
    <sheetView showGridLines="0" zoomScale="130" zoomScaleNormal="130" zoomScalePageLayoutView="0" workbookViewId="0" topLeftCell="A1">
      <selection activeCell="Y76" sqref="Y76"/>
    </sheetView>
  </sheetViews>
  <sheetFormatPr defaultColWidth="11.57421875" defaultRowHeight="12" customHeight="1"/>
  <cols>
    <col min="1" max="1" width="7.57421875" style="23" customWidth="1"/>
    <col min="2" max="2" width="25.00390625" style="24" customWidth="1"/>
    <col min="3" max="3" width="7.7109375" style="24" customWidth="1"/>
    <col min="4" max="4" width="7.140625" style="24" customWidth="1"/>
    <col min="5" max="5" width="5.421875" style="24" customWidth="1"/>
    <col min="6" max="39" width="3.28125" style="24" customWidth="1"/>
    <col min="40" max="243" width="9.140625" style="24" customWidth="1"/>
    <col min="244" max="16384" width="11.57421875" style="25" customWidth="1"/>
  </cols>
  <sheetData>
    <row r="1" spans="1:39" ht="12" customHeight="1" thickBot="1">
      <c r="A1" s="393" t="s">
        <v>427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</row>
    <row r="2" spans="1:39" s="24" customFormat="1" ht="12" customHeight="1" thickBo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</row>
    <row r="3" spans="1:39" s="24" customFormat="1" ht="24" customHeight="1" thickBot="1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</row>
    <row r="4" spans="1:39" s="27" customFormat="1" ht="12" customHeight="1">
      <c r="A4" s="388" t="s">
        <v>0</v>
      </c>
      <c r="B4" s="133" t="s">
        <v>1</v>
      </c>
      <c r="C4" s="133" t="s">
        <v>40</v>
      </c>
      <c r="D4" s="388" t="s">
        <v>3</v>
      </c>
      <c r="E4" s="388" t="s">
        <v>4</v>
      </c>
      <c r="F4" s="133">
        <v>1</v>
      </c>
      <c r="G4" s="133">
        <v>2</v>
      </c>
      <c r="H4" s="133">
        <v>3</v>
      </c>
      <c r="I4" s="133">
        <v>4</v>
      </c>
      <c r="J4" s="133">
        <v>5</v>
      </c>
      <c r="K4" s="133">
        <v>6</v>
      </c>
      <c r="L4" s="133">
        <v>7</v>
      </c>
      <c r="M4" s="133">
        <v>8</v>
      </c>
      <c r="N4" s="133">
        <v>9</v>
      </c>
      <c r="O4" s="133">
        <v>10</v>
      </c>
      <c r="P4" s="133">
        <v>11</v>
      </c>
      <c r="Q4" s="133">
        <v>12</v>
      </c>
      <c r="R4" s="133">
        <v>13</v>
      </c>
      <c r="S4" s="133">
        <v>14</v>
      </c>
      <c r="T4" s="133">
        <v>15</v>
      </c>
      <c r="U4" s="133">
        <v>16</v>
      </c>
      <c r="V4" s="133">
        <v>17</v>
      </c>
      <c r="W4" s="133">
        <v>18</v>
      </c>
      <c r="X4" s="133">
        <v>19</v>
      </c>
      <c r="Y4" s="133">
        <v>20</v>
      </c>
      <c r="Z4" s="133">
        <v>21</v>
      </c>
      <c r="AA4" s="133">
        <v>22</v>
      </c>
      <c r="AB4" s="133">
        <v>23</v>
      </c>
      <c r="AC4" s="133">
        <v>24</v>
      </c>
      <c r="AD4" s="133">
        <v>25</v>
      </c>
      <c r="AE4" s="133">
        <v>26</v>
      </c>
      <c r="AF4" s="133">
        <v>27</v>
      </c>
      <c r="AG4" s="133">
        <v>28</v>
      </c>
      <c r="AH4" s="133">
        <v>29</v>
      </c>
      <c r="AI4" s="133">
        <v>30</v>
      </c>
      <c r="AJ4" s="133">
        <v>31</v>
      </c>
      <c r="AK4" s="388" t="s">
        <v>5</v>
      </c>
      <c r="AL4" s="386" t="s">
        <v>6</v>
      </c>
      <c r="AM4" s="386" t="s">
        <v>7</v>
      </c>
    </row>
    <row r="5" spans="1:39" s="27" customFormat="1" ht="12" customHeight="1">
      <c r="A5" s="389"/>
      <c r="B5" s="26" t="s">
        <v>41</v>
      </c>
      <c r="C5" s="26" t="s">
        <v>9</v>
      </c>
      <c r="D5" s="389"/>
      <c r="E5" s="389"/>
      <c r="F5" s="26" t="s">
        <v>13</v>
      </c>
      <c r="G5" s="26" t="s">
        <v>12</v>
      </c>
      <c r="H5" s="26" t="s">
        <v>10</v>
      </c>
      <c r="I5" s="26" t="s">
        <v>11</v>
      </c>
      <c r="J5" s="26" t="s">
        <v>11</v>
      </c>
      <c r="K5" s="26" t="s">
        <v>12</v>
      </c>
      <c r="L5" s="26" t="s">
        <v>12</v>
      </c>
      <c r="M5" s="26" t="s">
        <v>13</v>
      </c>
      <c r="N5" s="26" t="s">
        <v>12</v>
      </c>
      <c r="O5" s="26" t="s">
        <v>10</v>
      </c>
      <c r="P5" s="26" t="s">
        <v>11</v>
      </c>
      <c r="Q5" s="26" t="s">
        <v>11</v>
      </c>
      <c r="R5" s="26" t="s">
        <v>12</v>
      </c>
      <c r="S5" s="26" t="s">
        <v>12</v>
      </c>
      <c r="T5" s="26" t="s">
        <v>13</v>
      </c>
      <c r="U5" s="26" t="s">
        <v>12</v>
      </c>
      <c r="V5" s="26" t="s">
        <v>10</v>
      </c>
      <c r="W5" s="26" t="s">
        <v>11</v>
      </c>
      <c r="X5" s="26" t="s">
        <v>11</v>
      </c>
      <c r="Y5" s="26" t="s">
        <v>12</v>
      </c>
      <c r="Z5" s="26" t="s">
        <v>12</v>
      </c>
      <c r="AA5" s="26" t="s">
        <v>13</v>
      </c>
      <c r="AB5" s="26" t="s">
        <v>12</v>
      </c>
      <c r="AC5" s="26" t="s">
        <v>10</v>
      </c>
      <c r="AD5" s="26" t="s">
        <v>11</v>
      </c>
      <c r="AE5" s="26" t="s">
        <v>11</v>
      </c>
      <c r="AF5" s="26" t="s">
        <v>12</v>
      </c>
      <c r="AG5" s="26" t="s">
        <v>12</v>
      </c>
      <c r="AH5" s="26" t="s">
        <v>13</v>
      </c>
      <c r="AI5" s="26" t="s">
        <v>12</v>
      </c>
      <c r="AJ5" s="26" t="s">
        <v>10</v>
      </c>
      <c r="AK5" s="389"/>
      <c r="AL5" s="387"/>
      <c r="AM5" s="387"/>
    </row>
    <row r="6" spans="1:39" s="27" customFormat="1" ht="12" customHeight="1">
      <c r="A6" s="28" t="s">
        <v>42</v>
      </c>
      <c r="B6" s="29" t="s">
        <v>43</v>
      </c>
      <c r="C6" s="30" t="s">
        <v>44</v>
      </c>
      <c r="D6" s="31" t="s">
        <v>45</v>
      </c>
      <c r="E6" s="60" t="s">
        <v>113</v>
      </c>
      <c r="F6" s="191" t="s">
        <v>415</v>
      </c>
      <c r="G6" s="124" t="s">
        <v>410</v>
      </c>
      <c r="H6" s="124" t="s">
        <v>410</v>
      </c>
      <c r="I6" s="126" t="s">
        <v>414</v>
      </c>
      <c r="J6" s="124" t="s">
        <v>410</v>
      </c>
      <c r="K6" s="124" t="s">
        <v>410</v>
      </c>
      <c r="L6" s="190" t="s">
        <v>412</v>
      </c>
      <c r="M6" s="190" t="s">
        <v>411</v>
      </c>
      <c r="N6" s="124" t="s">
        <v>410</v>
      </c>
      <c r="O6" s="124" t="s">
        <v>410</v>
      </c>
      <c r="P6" s="124" t="s">
        <v>410</v>
      </c>
      <c r="Q6" s="126" t="s">
        <v>414</v>
      </c>
      <c r="R6" s="124" t="s">
        <v>410</v>
      </c>
      <c r="S6" s="190" t="s">
        <v>411</v>
      </c>
      <c r="T6" s="190" t="s">
        <v>412</v>
      </c>
      <c r="U6" s="124" t="s">
        <v>410</v>
      </c>
      <c r="V6" s="124" t="s">
        <v>410</v>
      </c>
      <c r="W6" s="124" t="s">
        <v>410</v>
      </c>
      <c r="X6" s="126" t="s">
        <v>414</v>
      </c>
      <c r="Y6" s="124" t="s">
        <v>410</v>
      </c>
      <c r="Z6" s="190" t="s">
        <v>411</v>
      </c>
      <c r="AA6" s="190" t="s">
        <v>411</v>
      </c>
      <c r="AB6" s="124" t="s">
        <v>410</v>
      </c>
      <c r="AC6" s="124" t="s">
        <v>410</v>
      </c>
      <c r="AD6" s="124" t="s">
        <v>410</v>
      </c>
      <c r="AE6" s="124" t="s">
        <v>410</v>
      </c>
      <c r="AF6" s="124" t="s">
        <v>410</v>
      </c>
      <c r="AG6" s="190" t="s">
        <v>411</v>
      </c>
      <c r="AH6" s="191" t="s">
        <v>415</v>
      </c>
      <c r="AI6" s="126" t="s">
        <v>414</v>
      </c>
      <c r="AJ6" s="141" t="s">
        <v>410</v>
      </c>
      <c r="AK6" s="33">
        <v>132</v>
      </c>
      <c r="AL6" s="34">
        <f aca="true" t="shared" si="0" ref="AL6:AL12">COUNTIF(F6:AJ6,"M")*6+COUNTIF(F6:AJ6,"P")*12+COUNTIF(F6:AJ6,"T")*6+COUNTIF(F6:AJ6,"P#")*12+COUNTIF(F6:AJ6,"M#")*6+COUNTIF(F6:AJ6,"M/T#")*12+COUNTIF(F6:AJ6,"M#/T")*12+COUNTIF(F6:AJ6,"T#")*6+COUNTIF(F6:AJ6,"I#")*6+COUNTIF(F6:AJ6,"N##")*12+COUNTIF(F6:AJ6,"AF")*6+COUNTIF(F6:AJ6,"FE")*6+COUNTIF(F6:AJ6,"N")*12+COUNTIF(F6:AJ6,"N#")*12+COUNTIF(F6:AJ6,"T#/N#")*18+COUNTIF(F6:AJ6,"T/N")*18+COUNTIF(F6:AJ6,"M1")*6+COUNTIF(F6:AJ6,"T1")*6+COUNTIF(F6:AJ6,"P1")*12+COUNTIF(F6:AJ6,"M1#")*6+COUNTIF(F6:AJ6,"T1#")*6+COUNTIF(F6:AJ6,"P1#")*12+COUNTIF(F6:AJ6,"C#")*6</f>
        <v>180</v>
      </c>
      <c r="AM6" s="34">
        <f>SUM(AL6-132)</f>
        <v>48</v>
      </c>
    </row>
    <row r="7" spans="1:39" s="27" customFormat="1" ht="12" customHeight="1">
      <c r="A7" s="28" t="s">
        <v>46</v>
      </c>
      <c r="B7" s="29" t="s">
        <v>47</v>
      </c>
      <c r="C7" s="30" t="s">
        <v>48</v>
      </c>
      <c r="D7" s="31" t="s">
        <v>45</v>
      </c>
      <c r="E7" s="60" t="s">
        <v>113</v>
      </c>
      <c r="F7" s="191" t="s">
        <v>415</v>
      </c>
      <c r="G7" s="124" t="s">
        <v>413</v>
      </c>
      <c r="H7" s="124" t="s">
        <v>413</v>
      </c>
      <c r="I7" s="124" t="s">
        <v>413</v>
      </c>
      <c r="J7" s="124" t="s">
        <v>413</v>
      </c>
      <c r="K7" s="124" t="s">
        <v>413</v>
      </c>
      <c r="L7" s="190" t="s">
        <v>411</v>
      </c>
      <c r="M7" s="190" t="s">
        <v>411</v>
      </c>
      <c r="N7" s="126" t="s">
        <v>414</v>
      </c>
      <c r="O7" s="124" t="s">
        <v>410</v>
      </c>
      <c r="P7" s="124" t="s">
        <v>410</v>
      </c>
      <c r="Q7" s="124" t="s">
        <v>410</v>
      </c>
      <c r="R7" s="124" t="s">
        <v>410</v>
      </c>
      <c r="S7" s="190" t="s">
        <v>411</v>
      </c>
      <c r="T7" s="191" t="s">
        <v>415</v>
      </c>
      <c r="U7" s="124" t="s">
        <v>410</v>
      </c>
      <c r="V7" s="126" t="s">
        <v>414</v>
      </c>
      <c r="W7" s="124" t="s">
        <v>410</v>
      </c>
      <c r="X7" s="124" t="s">
        <v>410</v>
      </c>
      <c r="Y7" s="124" t="s">
        <v>410</v>
      </c>
      <c r="Z7" s="190" t="s">
        <v>412</v>
      </c>
      <c r="AA7" s="190" t="s">
        <v>411</v>
      </c>
      <c r="AB7" s="124" t="s">
        <v>410</v>
      </c>
      <c r="AC7" s="124" t="s">
        <v>410</v>
      </c>
      <c r="AD7" s="126" t="s">
        <v>414</v>
      </c>
      <c r="AE7" s="124" t="s">
        <v>410</v>
      </c>
      <c r="AF7" s="124" t="s">
        <v>410</v>
      </c>
      <c r="AG7" s="190" t="s">
        <v>411</v>
      </c>
      <c r="AH7" s="190" t="s">
        <v>412</v>
      </c>
      <c r="AI7" s="124" t="s">
        <v>410</v>
      </c>
      <c r="AJ7" s="126" t="s">
        <v>414</v>
      </c>
      <c r="AK7" s="33">
        <v>132</v>
      </c>
      <c r="AL7" s="34">
        <f t="shared" si="0"/>
        <v>180</v>
      </c>
      <c r="AM7" s="34">
        <f aca="true" t="shared" si="1" ref="AM7:AM17">SUM(AL7-132)</f>
        <v>48</v>
      </c>
    </row>
    <row r="8" spans="1:39" s="27" customFormat="1" ht="12" customHeight="1">
      <c r="A8" s="28" t="s">
        <v>49</v>
      </c>
      <c r="B8" s="29" t="s">
        <v>50</v>
      </c>
      <c r="C8" s="30" t="s">
        <v>51</v>
      </c>
      <c r="D8" s="31" t="s">
        <v>45</v>
      </c>
      <c r="E8" s="60" t="s">
        <v>113</v>
      </c>
      <c r="F8" s="191" t="s">
        <v>415</v>
      </c>
      <c r="G8" s="124" t="s">
        <v>410</v>
      </c>
      <c r="H8" s="124" t="s">
        <v>410</v>
      </c>
      <c r="I8" s="124" t="s">
        <v>410</v>
      </c>
      <c r="J8" s="126" t="s">
        <v>414</v>
      </c>
      <c r="K8" s="124" t="s">
        <v>410</v>
      </c>
      <c r="L8" s="190" t="s">
        <v>411</v>
      </c>
      <c r="M8" s="190" t="s">
        <v>411</v>
      </c>
      <c r="N8" s="124" t="s">
        <v>410</v>
      </c>
      <c r="O8" s="126" t="s">
        <v>414</v>
      </c>
      <c r="P8" s="124" t="s">
        <v>410</v>
      </c>
      <c r="Q8" s="124" t="s">
        <v>410</v>
      </c>
      <c r="R8" s="124" t="s">
        <v>410</v>
      </c>
      <c r="S8" s="190" t="s">
        <v>411</v>
      </c>
      <c r="T8" s="191" t="s">
        <v>415</v>
      </c>
      <c r="U8" s="126" t="s">
        <v>414</v>
      </c>
      <c r="V8" s="124" t="s">
        <v>410</v>
      </c>
      <c r="W8" s="124" t="s">
        <v>410</v>
      </c>
      <c r="X8" s="124" t="s">
        <v>410</v>
      </c>
      <c r="Y8" s="124" t="s">
        <v>410</v>
      </c>
      <c r="Z8" s="190" t="s">
        <v>412</v>
      </c>
      <c r="AA8" s="190" t="s">
        <v>411</v>
      </c>
      <c r="AB8" s="124" t="s">
        <v>410</v>
      </c>
      <c r="AC8" s="124" t="s">
        <v>410</v>
      </c>
      <c r="AD8" s="124" t="s">
        <v>410</v>
      </c>
      <c r="AE8" s="124" t="s">
        <v>410</v>
      </c>
      <c r="AF8" s="126" t="s">
        <v>414</v>
      </c>
      <c r="AG8" s="190" t="s">
        <v>411</v>
      </c>
      <c r="AH8" s="190" t="s">
        <v>412</v>
      </c>
      <c r="AI8" s="124" t="s">
        <v>410</v>
      </c>
      <c r="AJ8" s="124" t="s">
        <v>410</v>
      </c>
      <c r="AK8" s="33">
        <v>132</v>
      </c>
      <c r="AL8" s="34">
        <f t="shared" si="0"/>
        <v>180</v>
      </c>
      <c r="AM8" s="34">
        <f t="shared" si="1"/>
        <v>48</v>
      </c>
    </row>
    <row r="9" spans="1:39" s="27" customFormat="1" ht="12" customHeight="1">
      <c r="A9" s="28" t="s">
        <v>52</v>
      </c>
      <c r="B9" s="29" t="s">
        <v>53</v>
      </c>
      <c r="C9" s="32">
        <v>388001</v>
      </c>
      <c r="D9" s="31" t="s">
        <v>45</v>
      </c>
      <c r="E9" s="60" t="s">
        <v>113</v>
      </c>
      <c r="F9" s="190" t="s">
        <v>412</v>
      </c>
      <c r="G9" s="124" t="s">
        <v>411</v>
      </c>
      <c r="H9" s="124" t="s">
        <v>410</v>
      </c>
      <c r="I9" s="124" t="s">
        <v>411</v>
      </c>
      <c r="J9" s="124" t="s">
        <v>410</v>
      </c>
      <c r="K9" s="124" t="s">
        <v>411</v>
      </c>
      <c r="L9" s="190" t="s">
        <v>412</v>
      </c>
      <c r="M9" s="190" t="s">
        <v>411</v>
      </c>
      <c r="N9" s="124" t="s">
        <v>410</v>
      </c>
      <c r="O9" s="124" t="s">
        <v>411</v>
      </c>
      <c r="P9" s="124" t="s">
        <v>410</v>
      </c>
      <c r="Q9" s="124" t="s">
        <v>411</v>
      </c>
      <c r="R9" s="124" t="s">
        <v>410</v>
      </c>
      <c r="S9" s="190" t="s">
        <v>411</v>
      </c>
      <c r="T9" s="190" t="s">
        <v>412</v>
      </c>
      <c r="U9" s="124" t="s">
        <v>411</v>
      </c>
      <c r="V9" s="124" t="s">
        <v>410</v>
      </c>
      <c r="W9" s="124" t="s">
        <v>411</v>
      </c>
      <c r="X9" s="124" t="s">
        <v>410</v>
      </c>
      <c r="Y9" s="124" t="s">
        <v>411</v>
      </c>
      <c r="Z9" s="190" t="s">
        <v>412</v>
      </c>
      <c r="AA9" s="190" t="s">
        <v>411</v>
      </c>
      <c r="AB9" s="124" t="s">
        <v>410</v>
      </c>
      <c r="AC9" s="124" t="s">
        <v>413</v>
      </c>
      <c r="AD9" s="124" t="s">
        <v>410</v>
      </c>
      <c r="AE9" s="124" t="s">
        <v>411</v>
      </c>
      <c r="AF9" s="124" t="s">
        <v>410</v>
      </c>
      <c r="AG9" s="190" t="s">
        <v>411</v>
      </c>
      <c r="AH9" s="190" t="s">
        <v>412</v>
      </c>
      <c r="AI9" s="124" t="s">
        <v>411</v>
      </c>
      <c r="AJ9" s="124" t="s">
        <v>410</v>
      </c>
      <c r="AK9" s="33">
        <v>132</v>
      </c>
      <c r="AL9" s="34">
        <f t="shared" si="0"/>
        <v>132</v>
      </c>
      <c r="AM9" s="34">
        <f t="shared" si="1"/>
        <v>0</v>
      </c>
    </row>
    <row r="10" spans="1:39" s="27" customFormat="1" ht="12" customHeight="1">
      <c r="A10" s="28" t="s">
        <v>54</v>
      </c>
      <c r="B10" s="29" t="s">
        <v>55</v>
      </c>
      <c r="C10" s="35" t="s">
        <v>56</v>
      </c>
      <c r="D10" s="31" t="s">
        <v>45</v>
      </c>
      <c r="E10" s="60" t="s">
        <v>113</v>
      </c>
      <c r="F10" s="190" t="s">
        <v>412</v>
      </c>
      <c r="G10" s="126" t="s">
        <v>414</v>
      </c>
      <c r="H10" s="124" t="s">
        <v>410</v>
      </c>
      <c r="I10" s="124" t="s">
        <v>410</v>
      </c>
      <c r="J10" s="126" t="s">
        <v>414</v>
      </c>
      <c r="K10" s="124" t="s">
        <v>410</v>
      </c>
      <c r="L10" s="191" t="s">
        <v>415</v>
      </c>
      <c r="M10" s="190" t="s">
        <v>411</v>
      </c>
      <c r="N10" s="124" t="s">
        <v>410</v>
      </c>
      <c r="O10" s="126" t="s">
        <v>414</v>
      </c>
      <c r="P10" s="124" t="s">
        <v>410</v>
      </c>
      <c r="Q10" s="124" t="s">
        <v>410</v>
      </c>
      <c r="R10" s="126" t="s">
        <v>414</v>
      </c>
      <c r="S10" s="190" t="s">
        <v>411</v>
      </c>
      <c r="T10" s="191" t="s">
        <v>415</v>
      </c>
      <c r="U10" s="192" t="s">
        <v>417</v>
      </c>
      <c r="V10" s="192" t="s">
        <v>417</v>
      </c>
      <c r="W10" s="192" t="s">
        <v>417</v>
      </c>
      <c r="X10" s="192" t="s">
        <v>417</v>
      </c>
      <c r="Y10" s="192" t="s">
        <v>417</v>
      </c>
      <c r="Z10" s="190" t="s">
        <v>412</v>
      </c>
      <c r="AA10" s="190" t="s">
        <v>411</v>
      </c>
      <c r="AB10" s="126" t="s">
        <v>414</v>
      </c>
      <c r="AC10" s="124" t="s">
        <v>410</v>
      </c>
      <c r="AD10" s="124" t="s">
        <v>410</v>
      </c>
      <c r="AE10" s="126" t="s">
        <v>414</v>
      </c>
      <c r="AF10" s="124" t="s">
        <v>410</v>
      </c>
      <c r="AG10" s="190" t="s">
        <v>411</v>
      </c>
      <c r="AH10" s="190" t="s">
        <v>412</v>
      </c>
      <c r="AI10" s="124" t="s">
        <v>410</v>
      </c>
      <c r="AJ10" s="124" t="s">
        <v>410</v>
      </c>
      <c r="AK10" s="33">
        <v>132</v>
      </c>
      <c r="AL10" s="34">
        <f t="shared" si="0"/>
        <v>192</v>
      </c>
      <c r="AM10" s="34">
        <f t="shared" si="1"/>
        <v>60</v>
      </c>
    </row>
    <row r="11" spans="1:39" s="27" customFormat="1" ht="12" customHeight="1">
      <c r="A11" s="28" t="s">
        <v>57</v>
      </c>
      <c r="B11" s="29" t="s">
        <v>58</v>
      </c>
      <c r="C11" s="35">
        <v>628207</v>
      </c>
      <c r="D11" s="31" t="s">
        <v>45</v>
      </c>
      <c r="E11" s="60" t="s">
        <v>113</v>
      </c>
      <c r="F11" s="191" t="s">
        <v>415</v>
      </c>
      <c r="G11" s="124" t="s">
        <v>410</v>
      </c>
      <c r="H11" s="126" t="s">
        <v>414</v>
      </c>
      <c r="I11" s="124" t="s">
        <v>410</v>
      </c>
      <c r="J11" s="124" t="s">
        <v>410</v>
      </c>
      <c r="K11" s="126" t="s">
        <v>414</v>
      </c>
      <c r="L11" s="190" t="s">
        <v>412</v>
      </c>
      <c r="M11" s="190" t="s">
        <v>411</v>
      </c>
      <c r="N11" s="124" t="s">
        <v>413</v>
      </c>
      <c r="O11" s="124" t="s">
        <v>413</v>
      </c>
      <c r="P11" s="124" t="s">
        <v>413</v>
      </c>
      <c r="Q11" s="124" t="s">
        <v>413</v>
      </c>
      <c r="R11" s="124" t="s">
        <v>413</v>
      </c>
      <c r="S11" s="190" t="s">
        <v>411</v>
      </c>
      <c r="T11" s="190" t="s">
        <v>411</v>
      </c>
      <c r="U11" s="124" t="s">
        <v>410</v>
      </c>
      <c r="V11" s="124" t="s">
        <v>410</v>
      </c>
      <c r="W11" s="126" t="s">
        <v>414</v>
      </c>
      <c r="X11" s="124" t="s">
        <v>410</v>
      </c>
      <c r="Y11" s="124" t="s">
        <v>410</v>
      </c>
      <c r="Z11" s="191" t="s">
        <v>415</v>
      </c>
      <c r="AA11" s="190" t="s">
        <v>411</v>
      </c>
      <c r="AB11" s="124" t="s">
        <v>410</v>
      </c>
      <c r="AC11" s="126" t="s">
        <v>414</v>
      </c>
      <c r="AD11" s="124" t="s">
        <v>410</v>
      </c>
      <c r="AE11" s="124" t="s">
        <v>410</v>
      </c>
      <c r="AF11" s="124" t="s">
        <v>410</v>
      </c>
      <c r="AG11" s="190" t="s">
        <v>411</v>
      </c>
      <c r="AH11" s="190" t="s">
        <v>412</v>
      </c>
      <c r="AI11" s="124" t="s">
        <v>410</v>
      </c>
      <c r="AJ11" s="124" t="s">
        <v>410</v>
      </c>
      <c r="AK11" s="33">
        <v>132</v>
      </c>
      <c r="AL11" s="34">
        <f t="shared" si="0"/>
        <v>180</v>
      </c>
      <c r="AM11" s="34">
        <f t="shared" si="1"/>
        <v>48</v>
      </c>
    </row>
    <row r="12" spans="1:39" s="27" customFormat="1" ht="12" customHeight="1">
      <c r="A12" s="28" t="s">
        <v>59</v>
      </c>
      <c r="B12" s="29" t="s">
        <v>60</v>
      </c>
      <c r="C12" s="35" t="s">
        <v>61</v>
      </c>
      <c r="D12" s="31" t="s">
        <v>45</v>
      </c>
      <c r="E12" s="60" t="s">
        <v>113</v>
      </c>
      <c r="F12" s="190" t="s">
        <v>412</v>
      </c>
      <c r="G12" s="124" t="s">
        <v>410</v>
      </c>
      <c r="H12" s="124" t="s">
        <v>410</v>
      </c>
      <c r="I12" s="126" t="s">
        <v>414</v>
      </c>
      <c r="J12" s="124" t="s">
        <v>410</v>
      </c>
      <c r="K12" s="124" t="s">
        <v>410</v>
      </c>
      <c r="L12" s="190" t="s">
        <v>412</v>
      </c>
      <c r="M12" s="190" t="s">
        <v>411</v>
      </c>
      <c r="N12" s="124" t="s">
        <v>410</v>
      </c>
      <c r="O12" s="124" t="s">
        <v>410</v>
      </c>
      <c r="P12" s="126" t="s">
        <v>414</v>
      </c>
      <c r="Q12" s="124" t="s">
        <v>410</v>
      </c>
      <c r="R12" s="124" t="s">
        <v>410</v>
      </c>
      <c r="S12" s="190" t="s">
        <v>411</v>
      </c>
      <c r="T12" s="190" t="s">
        <v>412</v>
      </c>
      <c r="U12" s="124" t="s">
        <v>410</v>
      </c>
      <c r="V12" s="124" t="s">
        <v>410</v>
      </c>
      <c r="W12" s="126" t="s">
        <v>414</v>
      </c>
      <c r="X12" s="124" t="s">
        <v>410</v>
      </c>
      <c r="Y12" s="126" t="s">
        <v>414</v>
      </c>
      <c r="Z12" s="191" t="s">
        <v>415</v>
      </c>
      <c r="AA12" s="190" t="s">
        <v>411</v>
      </c>
      <c r="AB12" s="124" t="s">
        <v>410</v>
      </c>
      <c r="AC12" s="124" t="s">
        <v>410</v>
      </c>
      <c r="AD12" s="124" t="s">
        <v>410</v>
      </c>
      <c r="AE12" s="126" t="s">
        <v>414</v>
      </c>
      <c r="AF12" s="124" t="s">
        <v>410</v>
      </c>
      <c r="AG12" s="190" t="s">
        <v>411</v>
      </c>
      <c r="AH12" s="191" t="s">
        <v>415</v>
      </c>
      <c r="AI12" s="124" t="s">
        <v>410</v>
      </c>
      <c r="AJ12" s="126" t="s">
        <v>414</v>
      </c>
      <c r="AK12" s="33">
        <v>132</v>
      </c>
      <c r="AL12" s="34">
        <f t="shared" si="0"/>
        <v>192</v>
      </c>
      <c r="AM12" s="34">
        <f t="shared" si="1"/>
        <v>60</v>
      </c>
    </row>
    <row r="13" spans="1:39" s="27" customFormat="1" ht="12" customHeight="1">
      <c r="A13" s="28" t="s">
        <v>62</v>
      </c>
      <c r="B13" s="29" t="s">
        <v>63</v>
      </c>
      <c r="C13" s="35" t="s">
        <v>64</v>
      </c>
      <c r="D13" s="31" t="s">
        <v>45</v>
      </c>
      <c r="E13" s="132" t="s">
        <v>113</v>
      </c>
      <c r="F13" s="192" t="s">
        <v>418</v>
      </c>
      <c r="G13" s="192" t="s">
        <v>417</v>
      </c>
      <c r="H13" s="124" t="s">
        <v>433</v>
      </c>
      <c r="I13" s="124" t="s">
        <v>410</v>
      </c>
      <c r="J13" s="124" t="s">
        <v>410</v>
      </c>
      <c r="K13" s="126" t="s">
        <v>414</v>
      </c>
      <c r="L13" s="190" t="s">
        <v>412</v>
      </c>
      <c r="M13" s="190" t="s">
        <v>411</v>
      </c>
      <c r="N13" s="124" t="s">
        <v>410</v>
      </c>
      <c r="O13" s="124" t="s">
        <v>433</v>
      </c>
      <c r="P13" s="124" t="s">
        <v>410</v>
      </c>
      <c r="Q13" s="126" t="s">
        <v>414</v>
      </c>
      <c r="R13" s="124" t="s">
        <v>410</v>
      </c>
      <c r="S13" s="190" t="s">
        <v>411</v>
      </c>
      <c r="T13" s="190" t="s">
        <v>411</v>
      </c>
      <c r="U13" s="126" t="s">
        <v>414</v>
      </c>
      <c r="V13" s="124" t="s">
        <v>433</v>
      </c>
      <c r="W13" s="124" t="s">
        <v>410</v>
      </c>
      <c r="X13" s="124" t="s">
        <v>410</v>
      </c>
      <c r="Y13" s="126" t="s">
        <v>414</v>
      </c>
      <c r="Z13" s="191" t="s">
        <v>415</v>
      </c>
      <c r="AA13" s="190" t="s">
        <v>411</v>
      </c>
      <c r="AB13" s="124" t="s">
        <v>410</v>
      </c>
      <c r="AC13" s="124" t="s">
        <v>433</v>
      </c>
      <c r="AD13" s="124" t="s">
        <v>410</v>
      </c>
      <c r="AE13" s="124" t="s">
        <v>410</v>
      </c>
      <c r="AF13" s="124" t="s">
        <v>410</v>
      </c>
      <c r="AG13" s="190" t="s">
        <v>411</v>
      </c>
      <c r="AH13" s="190" t="s">
        <v>416</v>
      </c>
      <c r="AI13" s="124" t="s">
        <v>410</v>
      </c>
      <c r="AJ13" s="124" t="s">
        <v>433</v>
      </c>
      <c r="AK13" s="33">
        <v>132</v>
      </c>
      <c r="AL13" s="34">
        <f>COUNTIF(F13:AJ13,"M")*6+COUNTIF(F13:AJ13,"P")*12+COUNTIF(F13:AJ13,"T")*6+COUNTIF(F13:AJ13,"P#")*12+COUNTIF(F13:AJ13,"M#")*6+COUNTIF(F13:AJ13,"M/T#")*12+COUNTIF(F13:AJ13,"M#/T")*12+COUNTIF(F13:AJ13,"T#")*6+COUNTIF(F13:AJ13,"I#")*6+COUNTIF(F13:AJ13,"N##")*12+COUNTIF(F13:AJ13,"AF")*6+COUNTIF(F13:AJ13,"FE")*6+COUNTIF(F13:AJ13,"N")*12+COUNTIF(F13:AJ13,"N#")*12+COUNTIF(F13:AJ13,"T#/N#")*18+COUNTIF(F13:AJ13,"T/N")*18+COUNTIF(F13:AJ13,"M1")*6+COUNTIF(F13:AJ13,"T1")*6+COUNTIF(F13:AJ13,"P1")*12+COUNTIF(F13:AJ13,"M1#")*6+COUNTIF(F13:AJ13,"T1#")*6+COUNTIF(F13:AJ13,"P1#")*12+COUNTIF(F13:AJ13,"C#")*6+COUNTIF(F13:AJ13,"M1#/T1#")*12+COUNTIF(F13:AJ13,"M#/T1#")*12+COUNTIF(F13:AJ13,"M1/T1")*12</f>
        <v>168</v>
      </c>
      <c r="AM13" s="34">
        <f t="shared" si="1"/>
        <v>36</v>
      </c>
    </row>
    <row r="14" spans="1:39" s="27" customFormat="1" ht="12" customHeight="1">
      <c r="A14" s="28" t="s">
        <v>65</v>
      </c>
      <c r="B14" s="29" t="s">
        <v>66</v>
      </c>
      <c r="C14" s="35" t="s">
        <v>67</v>
      </c>
      <c r="D14" s="31" t="s">
        <v>45</v>
      </c>
      <c r="E14" s="60" t="s">
        <v>113</v>
      </c>
      <c r="F14" s="190" t="s">
        <v>412</v>
      </c>
      <c r="G14" s="126" t="s">
        <v>414</v>
      </c>
      <c r="H14" s="124" t="s">
        <v>410</v>
      </c>
      <c r="I14" s="124" t="s">
        <v>410</v>
      </c>
      <c r="J14" s="124" t="s">
        <v>410</v>
      </c>
      <c r="K14" s="126" t="s">
        <v>414</v>
      </c>
      <c r="L14" s="191" t="s">
        <v>415</v>
      </c>
      <c r="M14" s="190" t="s">
        <v>411</v>
      </c>
      <c r="N14" s="124" t="s">
        <v>410</v>
      </c>
      <c r="O14" s="124" t="s">
        <v>410</v>
      </c>
      <c r="P14" s="124" t="s">
        <v>410</v>
      </c>
      <c r="Q14" s="124" t="s">
        <v>410</v>
      </c>
      <c r="R14" s="126" t="s">
        <v>414</v>
      </c>
      <c r="S14" s="190" t="s">
        <v>411</v>
      </c>
      <c r="T14" s="191" t="s">
        <v>415</v>
      </c>
      <c r="U14" s="124" t="s">
        <v>410</v>
      </c>
      <c r="V14" s="126" t="s">
        <v>414</v>
      </c>
      <c r="W14" s="124" t="s">
        <v>410</v>
      </c>
      <c r="X14" s="124" t="s">
        <v>410</v>
      </c>
      <c r="Y14" s="124" t="s">
        <v>410</v>
      </c>
      <c r="Z14" s="190" t="s">
        <v>412</v>
      </c>
      <c r="AA14" s="190" t="s">
        <v>411</v>
      </c>
      <c r="AB14" s="126" t="s">
        <v>414</v>
      </c>
      <c r="AC14" s="124" t="s">
        <v>410</v>
      </c>
      <c r="AD14" s="124" t="s">
        <v>410</v>
      </c>
      <c r="AE14" s="124" t="s">
        <v>410</v>
      </c>
      <c r="AF14" s="126" t="s">
        <v>414</v>
      </c>
      <c r="AG14" s="190" t="s">
        <v>411</v>
      </c>
      <c r="AH14" s="190" t="s">
        <v>412</v>
      </c>
      <c r="AI14" s="124" t="s">
        <v>410</v>
      </c>
      <c r="AJ14" s="124" t="s">
        <v>410</v>
      </c>
      <c r="AK14" s="33">
        <v>132</v>
      </c>
      <c r="AL14" s="34">
        <f>COUNTIF(F14:AJ14,"M")*6+COUNTIF(F14:AJ14,"P")*12+COUNTIF(F14:AJ14,"T")*6+COUNTIF(F14:AJ14,"P#")*12+COUNTIF(F14:AJ14,"M#")*6+COUNTIF(F14:AJ14,"M/T#")*12+COUNTIF(F14:AJ14,"M#/T")*12+COUNTIF(F14:AJ14,"T#")*6+COUNTIF(F14:AJ14,"I#")*6+COUNTIF(F14:AJ14,"N##")*12+COUNTIF(F14:AJ14,"AF")*6+COUNTIF(F14:AJ14,"FE")*6+COUNTIF(F14:AJ14,"N")*12+COUNTIF(F14:AJ14,"N#")*12+COUNTIF(F14:AJ14,"T#/N#")*18+COUNTIF(F14:AJ14,"T/N")*18+COUNTIF(F14:AJ14,"M1")*6+COUNTIF(F14:AJ14,"T1")*6+COUNTIF(F14:AJ14,"P1")*12+COUNTIF(F14:AJ14,"M1#")*6+COUNTIF(F14:AJ14,"T1#")*6+COUNTIF(F14:AJ14,"P1#")*12+COUNTIF(F14:AJ14,"C#")*6</f>
        <v>192</v>
      </c>
      <c r="AM14" s="34">
        <f t="shared" si="1"/>
        <v>60</v>
      </c>
    </row>
    <row r="15" spans="1:39" s="27" customFormat="1" ht="12" customHeight="1">
      <c r="A15" s="28" t="s">
        <v>68</v>
      </c>
      <c r="B15" s="29" t="s">
        <v>69</v>
      </c>
      <c r="C15" s="35" t="s">
        <v>70</v>
      </c>
      <c r="D15" s="31" t="s">
        <v>45</v>
      </c>
      <c r="E15" s="60" t="s">
        <v>113</v>
      </c>
      <c r="F15" s="190" t="s">
        <v>411</v>
      </c>
      <c r="G15" s="124" t="s">
        <v>410</v>
      </c>
      <c r="H15" s="126" t="s">
        <v>414</v>
      </c>
      <c r="I15" s="124" t="s">
        <v>410</v>
      </c>
      <c r="J15" s="124" t="s">
        <v>410</v>
      </c>
      <c r="K15" s="124" t="s">
        <v>410</v>
      </c>
      <c r="L15" s="190" t="s">
        <v>412</v>
      </c>
      <c r="M15" s="190" t="s">
        <v>411</v>
      </c>
      <c r="N15" s="126" t="s">
        <v>414</v>
      </c>
      <c r="O15" s="124" t="s">
        <v>410</v>
      </c>
      <c r="P15" s="124" t="s">
        <v>410</v>
      </c>
      <c r="Q15" s="124" t="s">
        <v>410</v>
      </c>
      <c r="R15" s="124" t="s">
        <v>410</v>
      </c>
      <c r="S15" s="190" t="s">
        <v>411</v>
      </c>
      <c r="T15" s="190" t="s">
        <v>411</v>
      </c>
      <c r="U15" s="124" t="s">
        <v>410</v>
      </c>
      <c r="V15" s="124" t="s">
        <v>410</v>
      </c>
      <c r="W15" s="124" t="s">
        <v>410</v>
      </c>
      <c r="X15" s="126" t="s">
        <v>414</v>
      </c>
      <c r="Y15" s="124" t="s">
        <v>410</v>
      </c>
      <c r="Z15" s="190" t="s">
        <v>411</v>
      </c>
      <c r="AA15" s="190" t="s">
        <v>411</v>
      </c>
      <c r="AB15" s="124" t="s">
        <v>411</v>
      </c>
      <c r="AC15" s="124" t="s">
        <v>410</v>
      </c>
      <c r="AD15" s="124" t="s">
        <v>410</v>
      </c>
      <c r="AE15" s="124" t="s">
        <v>410</v>
      </c>
      <c r="AF15" s="124" t="s">
        <v>410</v>
      </c>
      <c r="AG15" s="190" t="s">
        <v>411</v>
      </c>
      <c r="AH15" s="190" t="s">
        <v>412</v>
      </c>
      <c r="AI15" s="124" t="s">
        <v>410</v>
      </c>
      <c r="AJ15" s="124" t="s">
        <v>410</v>
      </c>
      <c r="AK15" s="33">
        <v>132</v>
      </c>
      <c r="AL15" s="34">
        <f>COUNTIF(F15:AJ15,"M")*6+COUNTIF(F15:AJ15,"P")*12+COUNTIF(F15:AJ15,"T")*6+COUNTIF(F15:AJ15,"P#")*12+COUNTIF(F15:AJ15,"M#")*6+COUNTIF(F15:AJ15,"M/T#")*12+COUNTIF(F15:AJ15,"M#/T")*12+COUNTIF(F15:AJ15,"T#")*6+COUNTIF(F15:AJ15,"I#")*6+COUNTIF(F15:AJ15,"N##")*12+COUNTIF(F15:AJ15,"AF")*6+COUNTIF(F15:AJ15,"FE")*6+COUNTIF(F15:AJ15,"N")*12+COUNTIF(F15:AJ15,"N#")*12+COUNTIF(F15:AJ15,"T#/N#")*18+COUNTIF(F15:AJ15,"T/N")*18+COUNTIF(F15:AJ15,"M1")*6+COUNTIF(F15:AJ15,"T1")*6+COUNTIF(F15:AJ15,"P1")*12+COUNTIF(F15:AJ15,"M1#")*6+COUNTIF(F15:AJ15,"T1#")*6+COUNTIF(F15:AJ15,"P1#")*12+COUNTIF(F15:AJ15,"C#")*6</f>
        <v>150</v>
      </c>
      <c r="AM15" s="34">
        <f t="shared" si="1"/>
        <v>18</v>
      </c>
    </row>
    <row r="16" spans="1:39" s="27" customFormat="1" ht="12" customHeight="1">
      <c r="A16" s="28" t="s">
        <v>71</v>
      </c>
      <c r="B16" s="29" t="s">
        <v>72</v>
      </c>
      <c r="C16" s="35" t="s">
        <v>73</v>
      </c>
      <c r="D16" s="31" t="s">
        <v>45</v>
      </c>
      <c r="E16" s="60" t="s">
        <v>113</v>
      </c>
      <c r="F16" s="190" t="s">
        <v>411</v>
      </c>
      <c r="G16" s="124" t="s">
        <v>410</v>
      </c>
      <c r="H16" s="124" t="s">
        <v>410</v>
      </c>
      <c r="I16" s="124" t="s">
        <v>410</v>
      </c>
      <c r="J16" s="124" t="s">
        <v>410</v>
      </c>
      <c r="K16" s="124" t="s">
        <v>411</v>
      </c>
      <c r="L16" s="190" t="s">
        <v>412</v>
      </c>
      <c r="M16" s="190" t="s">
        <v>411</v>
      </c>
      <c r="N16" s="124" t="s">
        <v>410</v>
      </c>
      <c r="O16" s="124" t="s">
        <v>410</v>
      </c>
      <c r="P16" s="124" t="s">
        <v>410</v>
      </c>
      <c r="Q16" s="124" t="s">
        <v>410</v>
      </c>
      <c r="R16" s="124" t="s">
        <v>410</v>
      </c>
      <c r="S16" s="190" t="s">
        <v>411</v>
      </c>
      <c r="T16" s="190" t="s">
        <v>412</v>
      </c>
      <c r="U16" s="124" t="s">
        <v>411</v>
      </c>
      <c r="V16" s="124" t="s">
        <v>410</v>
      </c>
      <c r="W16" s="124" t="s">
        <v>410</v>
      </c>
      <c r="X16" s="124" t="s">
        <v>410</v>
      </c>
      <c r="Y16" s="124" t="s">
        <v>410</v>
      </c>
      <c r="Z16" s="190" t="s">
        <v>411</v>
      </c>
      <c r="AA16" s="190" t="s">
        <v>411</v>
      </c>
      <c r="AB16" s="124" t="s">
        <v>410</v>
      </c>
      <c r="AC16" s="124" t="s">
        <v>410</v>
      </c>
      <c r="AD16" s="124" t="s">
        <v>411</v>
      </c>
      <c r="AE16" s="124" t="s">
        <v>410</v>
      </c>
      <c r="AF16" s="124" t="s">
        <v>411</v>
      </c>
      <c r="AG16" s="190" t="s">
        <v>411</v>
      </c>
      <c r="AH16" s="190" t="s">
        <v>411</v>
      </c>
      <c r="AI16" s="124" t="s">
        <v>410</v>
      </c>
      <c r="AJ16" s="124" t="s">
        <v>410</v>
      </c>
      <c r="AK16" s="33">
        <v>132</v>
      </c>
      <c r="AL16" s="34">
        <f>COUNTIF(F16:AJ16,"M")*6+COUNTIF(F16:AJ16,"P")*12+COUNTIF(F16:AJ16,"T")*6+COUNTIF(F16:AJ16,"P#")*12+COUNTIF(F16:AJ16,"M#")*6+COUNTIF(F16:AJ16,"M/T#")*12+COUNTIF(F16:AJ16,"M#/T")*12+COUNTIF(F16:AJ16,"T#")*6+COUNTIF(F16:AJ16,"I#")*6+COUNTIF(F16:AJ16,"N##")*12+COUNTIF(F16:AJ16,"AF")*6+COUNTIF(F16:AJ16,"FE")*6+COUNTIF(F16:AJ16,"N")*12+COUNTIF(F16:AJ16,"N#")*12+COUNTIF(F16:AJ16,"T#/N#")*18+COUNTIF(F16:AJ16,"T/N")*18+COUNTIF(F16:AJ16,"M1")*6+COUNTIF(F16:AJ16,"T1")*6+COUNTIF(F16:AJ16,"P1")*12+COUNTIF(F16:AJ16,"M1#")*6+COUNTIF(F16:AJ16,"T1#")*6+COUNTIF(F16:AJ16,"P1#")*12+COUNTIF(F16:AJ16,"C#")*6</f>
        <v>132</v>
      </c>
      <c r="AM16" s="34">
        <f t="shared" si="1"/>
        <v>0</v>
      </c>
    </row>
    <row r="17" spans="1:39" s="24" customFormat="1" ht="12" customHeight="1">
      <c r="A17" s="28" t="s">
        <v>74</v>
      </c>
      <c r="B17" s="29" t="s">
        <v>75</v>
      </c>
      <c r="C17" s="32">
        <v>290954</v>
      </c>
      <c r="D17" s="31" t="s">
        <v>45</v>
      </c>
      <c r="E17" s="132" t="s">
        <v>113</v>
      </c>
      <c r="F17" s="190" t="s">
        <v>412</v>
      </c>
      <c r="G17" s="124" t="s">
        <v>410</v>
      </c>
      <c r="H17" s="126" t="s">
        <v>414</v>
      </c>
      <c r="I17" s="124" t="s">
        <v>410</v>
      </c>
      <c r="J17" s="124" t="s">
        <v>410</v>
      </c>
      <c r="K17" s="124" t="s">
        <v>410</v>
      </c>
      <c r="L17" s="191" t="s">
        <v>415</v>
      </c>
      <c r="M17" s="190" t="s">
        <v>411</v>
      </c>
      <c r="N17" s="126" t="s">
        <v>414</v>
      </c>
      <c r="O17" s="124" t="s">
        <v>410</v>
      </c>
      <c r="P17" s="126" t="s">
        <v>414</v>
      </c>
      <c r="Q17" s="124" t="s">
        <v>410</v>
      </c>
      <c r="R17" s="124" t="s">
        <v>410</v>
      </c>
      <c r="S17" s="190" t="s">
        <v>411</v>
      </c>
      <c r="T17" s="190" t="s">
        <v>412</v>
      </c>
      <c r="U17" s="124" t="s">
        <v>410</v>
      </c>
      <c r="V17" s="124" t="s">
        <v>410</v>
      </c>
      <c r="W17" s="124" t="s">
        <v>410</v>
      </c>
      <c r="X17" s="126" t="s">
        <v>414</v>
      </c>
      <c r="Y17" s="124" t="s">
        <v>410</v>
      </c>
      <c r="Z17" s="190" t="s">
        <v>412</v>
      </c>
      <c r="AA17" s="190" t="s">
        <v>411</v>
      </c>
      <c r="AB17" s="124" t="s">
        <v>410</v>
      </c>
      <c r="AC17" s="124" t="s">
        <v>410</v>
      </c>
      <c r="AD17" s="126" t="s">
        <v>414</v>
      </c>
      <c r="AE17" s="124" t="s">
        <v>410</v>
      </c>
      <c r="AF17" s="124" t="s">
        <v>410</v>
      </c>
      <c r="AG17" s="190" t="s">
        <v>411</v>
      </c>
      <c r="AH17" s="191" t="s">
        <v>415</v>
      </c>
      <c r="AI17" s="126" t="s">
        <v>414</v>
      </c>
      <c r="AJ17" s="217" t="s">
        <v>410</v>
      </c>
      <c r="AK17" s="33">
        <v>132</v>
      </c>
      <c r="AL17" s="34">
        <f>COUNTIF(F17:AJ17,"M")*6+COUNTIF(F17:AJ17,"P")*12+COUNTIF(F17:AJ17,"T")*6+COUNTIF(F17:AJ17,"P#")*12+COUNTIF(F17:AJ17,"M#")*6+COUNTIF(F17:AJ17,"M/T#")*12+COUNTIF(F17:AJ17,"M#/T")*12+COUNTIF(F17:AJ17,"T#")*6+COUNTIF(F17:AJ17,"I#")*6+COUNTIF(F17:AJ17,"N##")*12+COUNTIF(F17:AJ17,"AF")*6+COUNTIF(F17:AJ17,"FE")*6+COUNTIF(F17:AJ17,"N")*12+COUNTIF(F17:AJ17,"N#")*12+COUNTIF(F17:AJ17,"T#/N#")*18+COUNTIF(F17:AJ17,"T/N")*18+COUNTIF(F17:AJ17,"M1")*6+COUNTIF(F17:AJ17,"T1")*6+COUNTIF(F17:AJ17,"P1")*12+COUNTIF(F17:AJ17,"M1#")*6+COUNTIF(F17:AJ17,"T1#")*6+COUNTIF(F17:AJ17,"P1#")*12+COUNTIF(F17:AJ17,"C#")*6</f>
        <v>192</v>
      </c>
      <c r="AM17" s="34">
        <f t="shared" si="1"/>
        <v>60</v>
      </c>
    </row>
    <row r="18" spans="1:39" s="27" customFormat="1" ht="12" customHeight="1" thickBot="1">
      <c r="A18" s="36"/>
      <c r="B18" s="37"/>
      <c r="C18" s="37"/>
      <c r="D18" s="38"/>
      <c r="E18" s="36"/>
      <c r="F18" s="193"/>
      <c r="G18" s="194"/>
      <c r="H18" s="195"/>
      <c r="I18" s="195"/>
      <c r="J18" s="195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189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33"/>
      <c r="AL18" s="34"/>
      <c r="AM18" s="34"/>
    </row>
    <row r="19" spans="1:39" s="27" customFormat="1" ht="12" customHeight="1">
      <c r="A19" s="388" t="s">
        <v>0</v>
      </c>
      <c r="B19" s="133" t="s">
        <v>1</v>
      </c>
      <c r="C19" s="133" t="s">
        <v>40</v>
      </c>
      <c r="D19" s="388" t="s">
        <v>3</v>
      </c>
      <c r="E19" s="388" t="s">
        <v>4</v>
      </c>
      <c r="F19" s="133">
        <v>1</v>
      </c>
      <c r="G19" s="133">
        <v>2</v>
      </c>
      <c r="H19" s="133">
        <v>3</v>
      </c>
      <c r="I19" s="133">
        <v>4</v>
      </c>
      <c r="J19" s="133">
        <v>5</v>
      </c>
      <c r="K19" s="133">
        <v>6</v>
      </c>
      <c r="L19" s="133">
        <v>7</v>
      </c>
      <c r="M19" s="133">
        <v>8</v>
      </c>
      <c r="N19" s="133">
        <v>9</v>
      </c>
      <c r="O19" s="133">
        <v>10</v>
      </c>
      <c r="P19" s="133">
        <v>11</v>
      </c>
      <c r="Q19" s="133">
        <v>12</v>
      </c>
      <c r="R19" s="133">
        <v>13</v>
      </c>
      <c r="S19" s="133">
        <v>14</v>
      </c>
      <c r="T19" s="133">
        <v>15</v>
      </c>
      <c r="U19" s="133">
        <v>16</v>
      </c>
      <c r="V19" s="133">
        <v>17</v>
      </c>
      <c r="W19" s="133">
        <v>18</v>
      </c>
      <c r="X19" s="133">
        <v>19</v>
      </c>
      <c r="Y19" s="133">
        <v>20</v>
      </c>
      <c r="Z19" s="133">
        <v>21</v>
      </c>
      <c r="AA19" s="133">
        <v>22</v>
      </c>
      <c r="AB19" s="133">
        <v>23</v>
      </c>
      <c r="AC19" s="133">
        <v>24</v>
      </c>
      <c r="AD19" s="133">
        <v>25</v>
      </c>
      <c r="AE19" s="133">
        <v>26</v>
      </c>
      <c r="AF19" s="133">
        <v>27</v>
      </c>
      <c r="AG19" s="133">
        <v>28</v>
      </c>
      <c r="AH19" s="133">
        <v>29</v>
      </c>
      <c r="AI19" s="133">
        <v>30</v>
      </c>
      <c r="AJ19" s="133">
        <v>31</v>
      </c>
      <c r="AK19" s="388" t="s">
        <v>5</v>
      </c>
      <c r="AL19" s="386" t="s">
        <v>6</v>
      </c>
      <c r="AM19" s="386" t="s">
        <v>7</v>
      </c>
    </row>
    <row r="20" spans="1:39" s="27" customFormat="1" ht="12" customHeight="1">
      <c r="A20" s="389"/>
      <c r="B20" s="26" t="s">
        <v>41</v>
      </c>
      <c r="C20" s="26" t="s">
        <v>9</v>
      </c>
      <c r="D20" s="389"/>
      <c r="E20" s="389"/>
      <c r="F20" s="26" t="s">
        <v>13</v>
      </c>
      <c r="G20" s="26" t="s">
        <v>12</v>
      </c>
      <c r="H20" s="26" t="s">
        <v>10</v>
      </c>
      <c r="I20" s="26" t="s">
        <v>11</v>
      </c>
      <c r="J20" s="26" t="s">
        <v>11</v>
      </c>
      <c r="K20" s="26" t="s">
        <v>12</v>
      </c>
      <c r="L20" s="26" t="s">
        <v>12</v>
      </c>
      <c r="M20" s="26" t="s">
        <v>13</v>
      </c>
      <c r="N20" s="26" t="s">
        <v>12</v>
      </c>
      <c r="O20" s="26" t="s">
        <v>10</v>
      </c>
      <c r="P20" s="26" t="s">
        <v>11</v>
      </c>
      <c r="Q20" s="26" t="s">
        <v>11</v>
      </c>
      <c r="R20" s="26" t="s">
        <v>12</v>
      </c>
      <c r="S20" s="26" t="s">
        <v>12</v>
      </c>
      <c r="T20" s="26" t="s">
        <v>13</v>
      </c>
      <c r="U20" s="26" t="s">
        <v>12</v>
      </c>
      <c r="V20" s="26" t="s">
        <v>10</v>
      </c>
      <c r="W20" s="26" t="s">
        <v>11</v>
      </c>
      <c r="X20" s="26" t="s">
        <v>11</v>
      </c>
      <c r="Y20" s="26" t="s">
        <v>12</v>
      </c>
      <c r="Z20" s="26" t="s">
        <v>12</v>
      </c>
      <c r="AA20" s="26" t="s">
        <v>13</v>
      </c>
      <c r="AB20" s="26" t="s">
        <v>12</v>
      </c>
      <c r="AC20" s="26" t="s">
        <v>10</v>
      </c>
      <c r="AD20" s="26" t="s">
        <v>11</v>
      </c>
      <c r="AE20" s="26" t="s">
        <v>11</v>
      </c>
      <c r="AF20" s="26" t="s">
        <v>12</v>
      </c>
      <c r="AG20" s="26" t="s">
        <v>12</v>
      </c>
      <c r="AH20" s="26" t="s">
        <v>13</v>
      </c>
      <c r="AI20" s="26" t="s">
        <v>12</v>
      </c>
      <c r="AJ20" s="26" t="s">
        <v>10</v>
      </c>
      <c r="AK20" s="389"/>
      <c r="AL20" s="387"/>
      <c r="AM20" s="387"/>
    </row>
    <row r="21" spans="1:39" s="27" customFormat="1" ht="12" customHeight="1">
      <c r="A21" s="99" t="s">
        <v>76</v>
      </c>
      <c r="B21" s="29" t="s">
        <v>77</v>
      </c>
      <c r="C21" s="32">
        <v>881860</v>
      </c>
      <c r="D21" s="31" t="s">
        <v>45</v>
      </c>
      <c r="E21" s="36" t="s">
        <v>183</v>
      </c>
      <c r="F21" s="190" t="s">
        <v>411</v>
      </c>
      <c r="G21" s="124" t="s">
        <v>10</v>
      </c>
      <c r="H21" s="124" t="s">
        <v>10</v>
      </c>
      <c r="I21" s="126" t="s">
        <v>419</v>
      </c>
      <c r="J21" s="124" t="s">
        <v>10</v>
      </c>
      <c r="K21" s="124" t="s">
        <v>10</v>
      </c>
      <c r="L21" s="190" t="s">
        <v>411</v>
      </c>
      <c r="M21" s="190" t="s">
        <v>411</v>
      </c>
      <c r="N21" s="124" t="s">
        <v>10</v>
      </c>
      <c r="O21" s="124" t="s">
        <v>411</v>
      </c>
      <c r="P21" s="124" t="s">
        <v>10</v>
      </c>
      <c r="Q21" s="124" t="s">
        <v>10</v>
      </c>
      <c r="R21" s="124" t="s">
        <v>10</v>
      </c>
      <c r="S21" s="190" t="s">
        <v>412</v>
      </c>
      <c r="T21" s="190" t="s">
        <v>411</v>
      </c>
      <c r="U21" s="124" t="s">
        <v>10</v>
      </c>
      <c r="V21" s="124" t="s">
        <v>10</v>
      </c>
      <c r="W21" s="126" t="s">
        <v>419</v>
      </c>
      <c r="X21" s="124" t="s">
        <v>10</v>
      </c>
      <c r="Y21" s="124" t="s">
        <v>10</v>
      </c>
      <c r="Z21" s="190" t="s">
        <v>411</v>
      </c>
      <c r="AA21" s="190" t="s">
        <v>412</v>
      </c>
      <c r="AB21" s="141" t="s">
        <v>10</v>
      </c>
      <c r="AC21" s="141" t="s">
        <v>10</v>
      </c>
      <c r="AD21" s="168" t="s">
        <v>419</v>
      </c>
      <c r="AE21" s="141" t="s">
        <v>10</v>
      </c>
      <c r="AF21" s="141" t="s">
        <v>10</v>
      </c>
      <c r="AG21" s="197" t="s">
        <v>415</v>
      </c>
      <c r="AH21" s="196" t="s">
        <v>411</v>
      </c>
      <c r="AI21" s="141" t="s">
        <v>10</v>
      </c>
      <c r="AJ21" s="141" t="s">
        <v>10</v>
      </c>
      <c r="AK21" s="33">
        <v>132</v>
      </c>
      <c r="AL21" s="34">
        <f aca="true" t="shared" si="2" ref="AL21:AL33">COUNTIF(F21:AJ21,"M")*6+COUNTIF(F21:AJ21,"P")*12+COUNTIF(F21:AJ21,"T")*6+COUNTIF(F21:AJ21,"P#")*12+COUNTIF(F21:AJ21,"M#")*6+COUNTIF(F21:AJ21,"M/T#")*12+COUNTIF(F21:AJ21,"M#/T")*12+COUNTIF(F21:AJ21,"T#")*6+COUNTIF(F21:AJ21,"I#")*6+COUNTIF(F21:AJ21,"N##")*12+COUNTIF(F21:AJ21,"AF")*6+COUNTIF(F21:AJ21,"FE")*6+COUNTIF(F21:AJ21,"N")*12+COUNTIF(F21:AJ21,"N#")*12+COUNTIF(F21:AJ21,"T#/N#")*18+COUNTIF(F21:AJ21,"T/N")*18+COUNTIF(F21:AJ21,"M1")*6+COUNTIF(F21:AJ21,"T1")*6+COUNTIF(F21:AJ21,"P1")*12+COUNTIF(F21:AJ21,"M1#")*6+COUNTIF(F21:AJ21,"T1#")*6+COUNTIF(F21:AJ21,"P1#")*12+COUNTIF(F21:AJ21,"C#")*6</f>
        <v>162</v>
      </c>
      <c r="AM21" s="34">
        <f>SUM(AL21-132)</f>
        <v>30</v>
      </c>
    </row>
    <row r="22" spans="1:39" s="27" customFormat="1" ht="12" customHeight="1">
      <c r="A22" s="99" t="s">
        <v>78</v>
      </c>
      <c r="B22" s="29" t="s">
        <v>79</v>
      </c>
      <c r="C22" s="30" t="s">
        <v>80</v>
      </c>
      <c r="D22" s="31" t="s">
        <v>45</v>
      </c>
      <c r="E22" s="36" t="s">
        <v>183</v>
      </c>
      <c r="F22" s="190" t="s">
        <v>411</v>
      </c>
      <c r="G22" s="126" t="s">
        <v>419</v>
      </c>
      <c r="H22" s="124" t="s">
        <v>10</v>
      </c>
      <c r="I22" s="124" t="s">
        <v>10</v>
      </c>
      <c r="J22" s="124" t="s">
        <v>10</v>
      </c>
      <c r="K22" s="124" t="s">
        <v>10</v>
      </c>
      <c r="L22" s="190" t="s">
        <v>411</v>
      </c>
      <c r="M22" s="190" t="s">
        <v>411</v>
      </c>
      <c r="N22" s="124" t="s">
        <v>10</v>
      </c>
      <c r="O22" s="124" t="s">
        <v>10</v>
      </c>
      <c r="P22" s="126" t="s">
        <v>419</v>
      </c>
      <c r="Q22" s="124" t="s">
        <v>10</v>
      </c>
      <c r="R22" s="124" t="s">
        <v>10</v>
      </c>
      <c r="S22" s="191" t="s">
        <v>415</v>
      </c>
      <c r="T22" s="190" t="s">
        <v>411</v>
      </c>
      <c r="U22" s="124" t="s">
        <v>10</v>
      </c>
      <c r="V22" s="126" t="s">
        <v>419</v>
      </c>
      <c r="W22" s="124" t="s">
        <v>10</v>
      </c>
      <c r="X22" s="124" t="s">
        <v>10</v>
      </c>
      <c r="Y22" s="124" t="s">
        <v>10</v>
      </c>
      <c r="Z22" s="190" t="s">
        <v>411</v>
      </c>
      <c r="AA22" s="190" t="s">
        <v>412</v>
      </c>
      <c r="AB22" s="124" t="s">
        <v>10</v>
      </c>
      <c r="AC22" s="124" t="s">
        <v>10</v>
      </c>
      <c r="AD22" s="124" t="s">
        <v>10</v>
      </c>
      <c r="AE22" s="124" t="s">
        <v>411</v>
      </c>
      <c r="AF22" s="124" t="s">
        <v>10</v>
      </c>
      <c r="AG22" s="190" t="s">
        <v>412</v>
      </c>
      <c r="AH22" s="190" t="s">
        <v>411</v>
      </c>
      <c r="AI22" s="124" t="s">
        <v>10</v>
      </c>
      <c r="AJ22" s="124" t="s">
        <v>10</v>
      </c>
      <c r="AK22" s="33">
        <v>132</v>
      </c>
      <c r="AL22" s="34">
        <f t="shared" si="2"/>
        <v>162</v>
      </c>
      <c r="AM22" s="34">
        <f aca="true" t="shared" si="3" ref="AM22:AM33">SUM(AL22-132)</f>
        <v>30</v>
      </c>
    </row>
    <row r="23" spans="1:39" s="27" customFormat="1" ht="12" customHeight="1">
      <c r="A23" s="99" t="s">
        <v>81</v>
      </c>
      <c r="B23" s="29" t="s">
        <v>82</v>
      </c>
      <c r="C23" s="32">
        <v>744940</v>
      </c>
      <c r="D23" s="31" t="s">
        <v>45</v>
      </c>
      <c r="E23" s="36" t="s">
        <v>183</v>
      </c>
      <c r="F23" s="190" t="s">
        <v>411</v>
      </c>
      <c r="G23" s="124" t="s">
        <v>10</v>
      </c>
      <c r="H23" s="124" t="s">
        <v>10</v>
      </c>
      <c r="I23" s="124" t="s">
        <v>10</v>
      </c>
      <c r="J23" s="126" t="s">
        <v>419</v>
      </c>
      <c r="K23" s="124" t="s">
        <v>10</v>
      </c>
      <c r="L23" s="190" t="s">
        <v>411</v>
      </c>
      <c r="M23" s="190" t="s">
        <v>411</v>
      </c>
      <c r="N23" s="124" t="s">
        <v>10</v>
      </c>
      <c r="O23" s="124" t="s">
        <v>10</v>
      </c>
      <c r="P23" s="124" t="s">
        <v>10</v>
      </c>
      <c r="Q23" s="124" t="s">
        <v>10</v>
      </c>
      <c r="R23" s="124" t="s">
        <v>10</v>
      </c>
      <c r="S23" s="190" t="s">
        <v>412</v>
      </c>
      <c r="T23" s="190" t="s">
        <v>411</v>
      </c>
      <c r="U23" s="124" t="s">
        <v>10</v>
      </c>
      <c r="V23" s="124" t="s">
        <v>10</v>
      </c>
      <c r="W23" s="124" t="s">
        <v>10</v>
      </c>
      <c r="X23" s="126" t="s">
        <v>419</v>
      </c>
      <c r="Y23" s="124" t="s">
        <v>10</v>
      </c>
      <c r="Z23" s="190" t="s">
        <v>411</v>
      </c>
      <c r="AA23" s="190" t="s">
        <v>412</v>
      </c>
      <c r="AB23" s="124" t="s">
        <v>10</v>
      </c>
      <c r="AC23" s="124" t="s">
        <v>10</v>
      </c>
      <c r="AD23" s="124" t="s">
        <v>10</v>
      </c>
      <c r="AE23" s="124" t="s">
        <v>10</v>
      </c>
      <c r="AF23" s="124" t="s">
        <v>10</v>
      </c>
      <c r="AG23" s="190" t="s">
        <v>411</v>
      </c>
      <c r="AH23" s="190" t="s">
        <v>411</v>
      </c>
      <c r="AI23" s="124" t="s">
        <v>411</v>
      </c>
      <c r="AJ23" s="124" t="s">
        <v>411</v>
      </c>
      <c r="AK23" s="33">
        <v>132</v>
      </c>
      <c r="AL23" s="34">
        <f t="shared" si="2"/>
        <v>144</v>
      </c>
      <c r="AM23" s="34">
        <f t="shared" si="3"/>
        <v>12</v>
      </c>
    </row>
    <row r="24" spans="1:39" s="27" customFormat="1" ht="12" customHeight="1">
      <c r="A24" s="99" t="s">
        <v>83</v>
      </c>
      <c r="B24" s="29" t="s">
        <v>84</v>
      </c>
      <c r="C24" s="32">
        <v>759346</v>
      </c>
      <c r="D24" s="31" t="s">
        <v>45</v>
      </c>
      <c r="E24" s="36" t="s">
        <v>183</v>
      </c>
      <c r="F24" s="190" t="s">
        <v>411</v>
      </c>
      <c r="G24" s="124" t="s">
        <v>10</v>
      </c>
      <c r="H24" s="124" t="s">
        <v>10</v>
      </c>
      <c r="I24" s="124" t="s">
        <v>10</v>
      </c>
      <c r="J24" s="124" t="s">
        <v>10</v>
      </c>
      <c r="K24" s="124" t="s">
        <v>411</v>
      </c>
      <c r="L24" s="190" t="s">
        <v>411</v>
      </c>
      <c r="M24" s="190" t="s">
        <v>411</v>
      </c>
      <c r="N24" s="124" t="s">
        <v>10</v>
      </c>
      <c r="O24" s="124" t="s">
        <v>10</v>
      </c>
      <c r="P24" s="124" t="s">
        <v>10</v>
      </c>
      <c r="Q24" s="124" t="s">
        <v>10</v>
      </c>
      <c r="R24" s="124" t="s">
        <v>10</v>
      </c>
      <c r="S24" s="190" t="s">
        <v>412</v>
      </c>
      <c r="T24" s="190" t="s">
        <v>411</v>
      </c>
      <c r="U24" s="124" t="s">
        <v>411</v>
      </c>
      <c r="V24" s="124" t="s">
        <v>10</v>
      </c>
      <c r="W24" s="124" t="s">
        <v>10</v>
      </c>
      <c r="X24" s="124" t="s">
        <v>10</v>
      </c>
      <c r="Y24" s="124" t="s">
        <v>411</v>
      </c>
      <c r="Z24" s="190" t="s">
        <v>411</v>
      </c>
      <c r="AA24" s="190" t="s">
        <v>412</v>
      </c>
      <c r="AB24" s="124" t="s">
        <v>411</v>
      </c>
      <c r="AC24" s="124" t="s">
        <v>10</v>
      </c>
      <c r="AD24" s="124" t="s">
        <v>10</v>
      </c>
      <c r="AE24" s="124" t="s">
        <v>10</v>
      </c>
      <c r="AF24" s="124" t="s">
        <v>10</v>
      </c>
      <c r="AG24" s="190" t="s">
        <v>411</v>
      </c>
      <c r="AH24" s="190" t="s">
        <v>411</v>
      </c>
      <c r="AI24" s="124" t="s">
        <v>10</v>
      </c>
      <c r="AJ24" s="124" t="s">
        <v>10</v>
      </c>
      <c r="AK24" s="33">
        <v>132</v>
      </c>
      <c r="AL24" s="34">
        <f t="shared" si="2"/>
        <v>132</v>
      </c>
      <c r="AM24" s="34">
        <f t="shared" si="3"/>
        <v>0</v>
      </c>
    </row>
    <row r="25" spans="1:39" s="27" customFormat="1" ht="12" customHeight="1">
      <c r="A25" s="36" t="s">
        <v>350</v>
      </c>
      <c r="B25" s="29" t="s">
        <v>349</v>
      </c>
      <c r="C25" s="36">
        <v>408603</v>
      </c>
      <c r="D25" s="31" t="s">
        <v>45</v>
      </c>
      <c r="E25" s="36" t="s">
        <v>183</v>
      </c>
      <c r="F25" s="190" t="s">
        <v>411</v>
      </c>
      <c r="G25" s="369" t="s">
        <v>432</v>
      </c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190" t="s">
        <v>411</v>
      </c>
      <c r="AA25" s="190" t="s">
        <v>411</v>
      </c>
      <c r="AB25" s="370" t="s">
        <v>434</v>
      </c>
      <c r="AC25" s="369"/>
      <c r="AD25" s="369"/>
      <c r="AE25" s="369"/>
      <c r="AF25" s="369"/>
      <c r="AG25" s="369"/>
      <c r="AH25" s="369"/>
      <c r="AI25" s="369"/>
      <c r="AJ25" s="371"/>
      <c r="AK25" s="33">
        <v>132</v>
      </c>
      <c r="AL25" s="34">
        <f t="shared" si="2"/>
        <v>0</v>
      </c>
      <c r="AM25" s="34">
        <v>0</v>
      </c>
    </row>
    <row r="26" spans="1:39" s="27" customFormat="1" ht="12" customHeight="1">
      <c r="A26" s="99" t="s">
        <v>85</v>
      </c>
      <c r="B26" s="29" t="s">
        <v>86</v>
      </c>
      <c r="C26" s="35" t="s">
        <v>87</v>
      </c>
      <c r="D26" s="31" t="s">
        <v>45</v>
      </c>
      <c r="E26" s="131" t="s">
        <v>183</v>
      </c>
      <c r="F26" s="190" t="s">
        <v>411</v>
      </c>
      <c r="G26" s="124" t="s">
        <v>10</v>
      </c>
      <c r="H26" s="126" t="s">
        <v>419</v>
      </c>
      <c r="I26" s="124" t="s">
        <v>10</v>
      </c>
      <c r="J26" s="124" t="s">
        <v>10</v>
      </c>
      <c r="K26" s="124" t="s">
        <v>10</v>
      </c>
      <c r="L26" s="190" t="s">
        <v>411</v>
      </c>
      <c r="M26" s="190" t="s">
        <v>411</v>
      </c>
      <c r="N26" s="124" t="s">
        <v>10</v>
      </c>
      <c r="O26" s="124" t="s">
        <v>10</v>
      </c>
      <c r="P26" s="124" t="s">
        <v>10</v>
      </c>
      <c r="Q26" s="126" t="s">
        <v>419</v>
      </c>
      <c r="R26" s="124" t="s">
        <v>10</v>
      </c>
      <c r="S26" s="191" t="s">
        <v>415</v>
      </c>
      <c r="T26" s="190" t="s">
        <v>411</v>
      </c>
      <c r="U26" s="124" t="s">
        <v>10</v>
      </c>
      <c r="V26" s="124" t="s">
        <v>10</v>
      </c>
      <c r="W26" s="124" t="s">
        <v>10</v>
      </c>
      <c r="X26" s="124" t="s">
        <v>10</v>
      </c>
      <c r="Y26" s="126" t="s">
        <v>419</v>
      </c>
      <c r="Z26" s="190" t="s">
        <v>411</v>
      </c>
      <c r="AA26" s="190" t="s">
        <v>412</v>
      </c>
      <c r="AB26" s="124" t="s">
        <v>10</v>
      </c>
      <c r="AC26" s="124" t="s">
        <v>10</v>
      </c>
      <c r="AD26" s="124" t="s">
        <v>10</v>
      </c>
      <c r="AE26" s="124" t="s">
        <v>10</v>
      </c>
      <c r="AF26" s="126" t="s">
        <v>419</v>
      </c>
      <c r="AG26" s="190" t="s">
        <v>412</v>
      </c>
      <c r="AH26" s="190" t="s">
        <v>411</v>
      </c>
      <c r="AI26" s="124" t="s">
        <v>10</v>
      </c>
      <c r="AJ26" s="124" t="s">
        <v>10</v>
      </c>
      <c r="AK26" s="33">
        <v>132</v>
      </c>
      <c r="AL26" s="34">
        <f t="shared" si="2"/>
        <v>168</v>
      </c>
      <c r="AM26" s="34">
        <f t="shared" si="3"/>
        <v>36</v>
      </c>
    </row>
    <row r="27" spans="1:39" s="27" customFormat="1" ht="12" customHeight="1">
      <c r="A27" s="99" t="s">
        <v>88</v>
      </c>
      <c r="B27" s="29" t="s">
        <v>89</v>
      </c>
      <c r="C27" s="35" t="s">
        <v>90</v>
      </c>
      <c r="D27" s="31" t="s">
        <v>45</v>
      </c>
      <c r="E27" s="36" t="s">
        <v>183</v>
      </c>
      <c r="F27" s="190" t="s">
        <v>411</v>
      </c>
      <c r="G27" s="124" t="s">
        <v>10</v>
      </c>
      <c r="H27" s="124" t="s">
        <v>10</v>
      </c>
      <c r="I27" s="124" t="s">
        <v>10</v>
      </c>
      <c r="J27" s="124" t="s">
        <v>10</v>
      </c>
      <c r="K27" s="126" t="s">
        <v>419</v>
      </c>
      <c r="L27" s="190" t="s">
        <v>411</v>
      </c>
      <c r="M27" s="190" t="s">
        <v>412</v>
      </c>
      <c r="N27" s="126" t="s">
        <v>419</v>
      </c>
      <c r="O27" s="124" t="s">
        <v>10</v>
      </c>
      <c r="P27" s="124" t="s">
        <v>10</v>
      </c>
      <c r="Q27" s="124" t="s">
        <v>10</v>
      </c>
      <c r="R27" s="124" t="s">
        <v>10</v>
      </c>
      <c r="S27" s="191" t="s">
        <v>415</v>
      </c>
      <c r="T27" s="190" t="s">
        <v>411</v>
      </c>
      <c r="U27" s="126" t="s">
        <v>419</v>
      </c>
      <c r="V27" s="124" t="s">
        <v>10</v>
      </c>
      <c r="W27" s="124" t="s">
        <v>10</v>
      </c>
      <c r="X27" s="124" t="s">
        <v>10</v>
      </c>
      <c r="Y27" s="124" t="s">
        <v>10</v>
      </c>
      <c r="Z27" s="190" t="s">
        <v>411</v>
      </c>
      <c r="AA27" s="190" t="s">
        <v>411</v>
      </c>
      <c r="AB27" s="124" t="s">
        <v>10</v>
      </c>
      <c r="AC27" s="126" t="s">
        <v>419</v>
      </c>
      <c r="AD27" s="124" t="s">
        <v>10</v>
      </c>
      <c r="AE27" s="124" t="s">
        <v>10</v>
      </c>
      <c r="AF27" s="124" t="s">
        <v>10</v>
      </c>
      <c r="AG27" s="190" t="s">
        <v>412</v>
      </c>
      <c r="AH27" s="190" t="s">
        <v>411</v>
      </c>
      <c r="AI27" s="124" t="s">
        <v>10</v>
      </c>
      <c r="AJ27" s="124" t="s">
        <v>10</v>
      </c>
      <c r="AK27" s="33">
        <v>132</v>
      </c>
      <c r="AL27" s="34">
        <f t="shared" si="2"/>
        <v>168</v>
      </c>
      <c r="AM27" s="34">
        <f t="shared" si="3"/>
        <v>36</v>
      </c>
    </row>
    <row r="28" spans="1:39" s="27" customFormat="1" ht="12" customHeight="1">
      <c r="A28" s="99" t="s">
        <v>91</v>
      </c>
      <c r="B28" s="29" t="s">
        <v>92</v>
      </c>
      <c r="C28" s="35" t="s">
        <v>93</v>
      </c>
      <c r="D28" s="31" t="s">
        <v>45</v>
      </c>
      <c r="E28" s="36" t="s">
        <v>183</v>
      </c>
      <c r="F28" s="190" t="s">
        <v>411</v>
      </c>
      <c r="G28" s="124" t="s">
        <v>10</v>
      </c>
      <c r="H28" s="124" t="s">
        <v>10</v>
      </c>
      <c r="I28" s="124" t="s">
        <v>10</v>
      </c>
      <c r="J28" s="124" t="s">
        <v>10</v>
      </c>
      <c r="K28" s="124" t="s">
        <v>10</v>
      </c>
      <c r="L28" s="190" t="s">
        <v>411</v>
      </c>
      <c r="M28" s="190" t="s">
        <v>412</v>
      </c>
      <c r="N28" s="124" t="s">
        <v>10</v>
      </c>
      <c r="O28" s="126" t="s">
        <v>419</v>
      </c>
      <c r="P28" s="124" t="s">
        <v>10</v>
      </c>
      <c r="Q28" s="124" t="s">
        <v>10</v>
      </c>
      <c r="R28" s="124" t="s">
        <v>10</v>
      </c>
      <c r="S28" s="191" t="s">
        <v>415</v>
      </c>
      <c r="T28" s="190" t="s">
        <v>411</v>
      </c>
      <c r="U28" s="124" t="s">
        <v>10</v>
      </c>
      <c r="V28" s="124" t="s">
        <v>10</v>
      </c>
      <c r="W28" s="126" t="s">
        <v>419</v>
      </c>
      <c r="X28" s="124" t="s">
        <v>10</v>
      </c>
      <c r="Y28" s="124" t="s">
        <v>10</v>
      </c>
      <c r="Z28" s="190" t="s">
        <v>411</v>
      </c>
      <c r="AA28" s="191" t="s">
        <v>415</v>
      </c>
      <c r="AB28" s="126" t="s">
        <v>419</v>
      </c>
      <c r="AC28" s="124" t="s">
        <v>10</v>
      </c>
      <c r="AD28" s="124" t="s">
        <v>10</v>
      </c>
      <c r="AE28" s="124" t="s">
        <v>10</v>
      </c>
      <c r="AF28" s="124" t="s">
        <v>10</v>
      </c>
      <c r="AG28" s="190" t="s">
        <v>412</v>
      </c>
      <c r="AH28" s="190" t="s">
        <v>411</v>
      </c>
      <c r="AI28" s="124" t="s">
        <v>10</v>
      </c>
      <c r="AJ28" s="126" t="s">
        <v>419</v>
      </c>
      <c r="AK28" s="33">
        <v>132</v>
      </c>
      <c r="AL28" s="34">
        <f t="shared" si="2"/>
        <v>180</v>
      </c>
      <c r="AM28" s="34">
        <f t="shared" si="3"/>
        <v>48</v>
      </c>
    </row>
    <row r="29" spans="1:39" s="27" customFormat="1" ht="12" customHeight="1">
      <c r="A29" s="99" t="s">
        <v>94</v>
      </c>
      <c r="B29" s="29" t="s">
        <v>95</v>
      </c>
      <c r="C29" s="30" t="s">
        <v>96</v>
      </c>
      <c r="D29" s="31" t="s">
        <v>45</v>
      </c>
      <c r="E29" s="36" t="s">
        <v>183</v>
      </c>
      <c r="F29" s="190" t="s">
        <v>411</v>
      </c>
      <c r="G29" s="124" t="s">
        <v>10</v>
      </c>
      <c r="H29" s="124" t="s">
        <v>10</v>
      </c>
      <c r="I29" s="126" t="s">
        <v>419</v>
      </c>
      <c r="J29" s="124" t="s">
        <v>10</v>
      </c>
      <c r="K29" s="124" t="s">
        <v>10</v>
      </c>
      <c r="L29" s="190" t="s">
        <v>411</v>
      </c>
      <c r="M29" s="190" t="s">
        <v>412</v>
      </c>
      <c r="N29" s="124" t="s">
        <v>10</v>
      </c>
      <c r="O29" s="124" t="s">
        <v>10</v>
      </c>
      <c r="P29" s="126" t="s">
        <v>419</v>
      </c>
      <c r="Q29" s="124" t="s">
        <v>10</v>
      </c>
      <c r="R29" s="124" t="s">
        <v>10</v>
      </c>
      <c r="S29" s="190" t="s">
        <v>412</v>
      </c>
      <c r="T29" s="190" t="s">
        <v>411</v>
      </c>
      <c r="U29" s="124" t="s">
        <v>10</v>
      </c>
      <c r="V29" s="126" t="s">
        <v>419</v>
      </c>
      <c r="W29" s="124" t="s">
        <v>10</v>
      </c>
      <c r="X29" s="124" t="s">
        <v>10</v>
      </c>
      <c r="Y29" s="124" t="s">
        <v>10</v>
      </c>
      <c r="Z29" s="190" t="s">
        <v>411</v>
      </c>
      <c r="AA29" s="191" t="s">
        <v>415</v>
      </c>
      <c r="AB29" s="124" t="s">
        <v>10</v>
      </c>
      <c r="AC29" s="124" t="s">
        <v>10</v>
      </c>
      <c r="AD29" s="124" t="s">
        <v>10</v>
      </c>
      <c r="AE29" s="124" t="s">
        <v>10</v>
      </c>
      <c r="AF29" s="124" t="s">
        <v>10</v>
      </c>
      <c r="AG29" s="191" t="s">
        <v>415</v>
      </c>
      <c r="AH29" s="190" t="s">
        <v>411</v>
      </c>
      <c r="AI29" s="126" t="s">
        <v>419</v>
      </c>
      <c r="AJ29" s="124" t="s">
        <v>10</v>
      </c>
      <c r="AK29" s="33">
        <v>132</v>
      </c>
      <c r="AL29" s="34">
        <f t="shared" si="2"/>
        <v>180</v>
      </c>
      <c r="AM29" s="34">
        <f t="shared" si="3"/>
        <v>48</v>
      </c>
    </row>
    <row r="30" spans="1:39" s="27" customFormat="1" ht="12" customHeight="1">
      <c r="A30" s="99" t="s">
        <v>97</v>
      </c>
      <c r="B30" s="29" t="s">
        <v>98</v>
      </c>
      <c r="C30" s="32">
        <v>613278</v>
      </c>
      <c r="D30" s="31" t="s">
        <v>45</v>
      </c>
      <c r="E30" s="36" t="s">
        <v>183</v>
      </c>
      <c r="F30" s="190" t="s">
        <v>411</v>
      </c>
      <c r="G30" s="126" t="s">
        <v>419</v>
      </c>
      <c r="H30" s="124" t="s">
        <v>10</v>
      </c>
      <c r="I30" s="124" t="s">
        <v>10</v>
      </c>
      <c r="J30" s="124" t="s">
        <v>10</v>
      </c>
      <c r="K30" s="124" t="s">
        <v>10</v>
      </c>
      <c r="L30" s="190" t="s">
        <v>411</v>
      </c>
      <c r="M30" s="190" t="s">
        <v>412</v>
      </c>
      <c r="N30" s="124" t="s">
        <v>10</v>
      </c>
      <c r="O30" s="124" t="s">
        <v>10</v>
      </c>
      <c r="P30" s="124" t="s">
        <v>10</v>
      </c>
      <c r="Q30" s="124" t="s">
        <v>10</v>
      </c>
      <c r="R30" s="126" t="s">
        <v>419</v>
      </c>
      <c r="S30" s="190" t="s">
        <v>412</v>
      </c>
      <c r="T30" s="190" t="s">
        <v>411</v>
      </c>
      <c r="U30" s="124" t="s">
        <v>10</v>
      </c>
      <c r="V30" s="124" t="s">
        <v>10</v>
      </c>
      <c r="W30" s="124" t="s">
        <v>10</v>
      </c>
      <c r="X30" s="126" t="s">
        <v>419</v>
      </c>
      <c r="Y30" s="124" t="s">
        <v>10</v>
      </c>
      <c r="Z30" s="190" t="s">
        <v>411</v>
      </c>
      <c r="AA30" s="191" t="s">
        <v>415</v>
      </c>
      <c r="AB30" s="124" t="s">
        <v>10</v>
      </c>
      <c r="AC30" s="124" t="s">
        <v>10</v>
      </c>
      <c r="AD30" s="124" t="s">
        <v>10</v>
      </c>
      <c r="AE30" s="126" t="s">
        <v>419</v>
      </c>
      <c r="AF30" s="124" t="s">
        <v>10</v>
      </c>
      <c r="AG30" s="190" t="s">
        <v>411</v>
      </c>
      <c r="AH30" s="190" t="s">
        <v>411</v>
      </c>
      <c r="AI30" s="124" t="s">
        <v>10</v>
      </c>
      <c r="AJ30" s="124" t="s">
        <v>10</v>
      </c>
      <c r="AK30" s="33">
        <v>132</v>
      </c>
      <c r="AL30" s="34">
        <f t="shared" si="2"/>
        <v>168</v>
      </c>
      <c r="AM30" s="34">
        <f t="shared" si="3"/>
        <v>36</v>
      </c>
    </row>
    <row r="31" spans="1:39" s="27" customFormat="1" ht="12" customHeight="1">
      <c r="A31" s="99" t="s">
        <v>99</v>
      </c>
      <c r="B31" s="29" t="s">
        <v>100</v>
      </c>
      <c r="C31" s="35" t="s">
        <v>101</v>
      </c>
      <c r="D31" s="31" t="s">
        <v>45</v>
      </c>
      <c r="E31" s="36" t="s">
        <v>183</v>
      </c>
      <c r="F31" s="190" t="s">
        <v>411</v>
      </c>
      <c r="G31" s="124" t="s">
        <v>10</v>
      </c>
      <c r="H31" s="124" t="s">
        <v>10</v>
      </c>
      <c r="I31" s="124" t="s">
        <v>10</v>
      </c>
      <c r="J31" s="124" t="s">
        <v>10</v>
      </c>
      <c r="K31" s="124" t="s">
        <v>10</v>
      </c>
      <c r="L31" s="190" t="s">
        <v>411</v>
      </c>
      <c r="M31" s="190" t="s">
        <v>411</v>
      </c>
      <c r="N31" s="124" t="s">
        <v>411</v>
      </c>
      <c r="O31" s="124" t="s">
        <v>10</v>
      </c>
      <c r="P31" s="124" t="s">
        <v>10</v>
      </c>
      <c r="Q31" s="124" t="s">
        <v>10</v>
      </c>
      <c r="R31" s="124" t="s">
        <v>10</v>
      </c>
      <c r="S31" s="190" t="s">
        <v>412</v>
      </c>
      <c r="T31" s="190" t="s">
        <v>411</v>
      </c>
      <c r="U31" s="126" t="s">
        <v>419</v>
      </c>
      <c r="V31" s="124" t="s">
        <v>10</v>
      </c>
      <c r="W31" s="124" t="s">
        <v>10</v>
      </c>
      <c r="X31" s="124" t="s">
        <v>10</v>
      </c>
      <c r="Y31" s="124" t="s">
        <v>10</v>
      </c>
      <c r="Z31" s="190" t="s">
        <v>411</v>
      </c>
      <c r="AA31" s="190" t="s">
        <v>412</v>
      </c>
      <c r="AB31" s="124" t="s">
        <v>10</v>
      </c>
      <c r="AC31" s="126" t="s">
        <v>419</v>
      </c>
      <c r="AD31" s="124" t="s">
        <v>10</v>
      </c>
      <c r="AE31" s="124" t="s">
        <v>10</v>
      </c>
      <c r="AF31" s="124" t="s">
        <v>411</v>
      </c>
      <c r="AG31" s="190" t="s">
        <v>411</v>
      </c>
      <c r="AH31" s="190" t="s">
        <v>411</v>
      </c>
      <c r="AI31" s="124" t="s">
        <v>10</v>
      </c>
      <c r="AJ31" s="124" t="s">
        <v>10</v>
      </c>
      <c r="AK31" s="33">
        <v>132</v>
      </c>
      <c r="AL31" s="34">
        <f t="shared" si="2"/>
        <v>144</v>
      </c>
      <c r="AM31" s="34">
        <f t="shared" si="3"/>
        <v>12</v>
      </c>
    </row>
    <row r="32" spans="1:39" s="27" customFormat="1" ht="12" customHeight="1">
      <c r="A32" s="99">
        <v>422509</v>
      </c>
      <c r="B32" s="29" t="s">
        <v>392</v>
      </c>
      <c r="C32" s="35" t="s">
        <v>394</v>
      </c>
      <c r="D32" s="31" t="s">
        <v>45</v>
      </c>
      <c r="E32" s="36" t="s">
        <v>183</v>
      </c>
      <c r="F32" s="190" t="s">
        <v>411</v>
      </c>
      <c r="G32" s="124" t="s">
        <v>411</v>
      </c>
      <c r="H32" s="124" t="s">
        <v>10</v>
      </c>
      <c r="I32" s="124" t="s">
        <v>411</v>
      </c>
      <c r="J32" s="124" t="s">
        <v>10</v>
      </c>
      <c r="K32" s="124" t="s">
        <v>10</v>
      </c>
      <c r="L32" s="190" t="s">
        <v>411</v>
      </c>
      <c r="M32" s="190" t="s">
        <v>412</v>
      </c>
      <c r="N32" s="124" t="s">
        <v>10</v>
      </c>
      <c r="O32" s="124" t="s">
        <v>10</v>
      </c>
      <c r="P32" s="124" t="s">
        <v>10</v>
      </c>
      <c r="Q32" s="124" t="s">
        <v>411</v>
      </c>
      <c r="R32" s="124" t="s">
        <v>411</v>
      </c>
      <c r="S32" s="190" t="s">
        <v>412</v>
      </c>
      <c r="T32" s="190" t="s">
        <v>411</v>
      </c>
      <c r="U32" s="124" t="s">
        <v>10</v>
      </c>
      <c r="V32" s="124" t="s">
        <v>10</v>
      </c>
      <c r="W32" s="124" t="s">
        <v>411</v>
      </c>
      <c r="X32" s="124" t="s">
        <v>10</v>
      </c>
      <c r="Y32" s="124" t="s">
        <v>10</v>
      </c>
      <c r="Z32" s="190" t="s">
        <v>411</v>
      </c>
      <c r="AA32" s="190" t="s">
        <v>411</v>
      </c>
      <c r="AB32" s="124" t="s">
        <v>10</v>
      </c>
      <c r="AC32" s="124" t="s">
        <v>10</v>
      </c>
      <c r="AD32" s="124" t="s">
        <v>411</v>
      </c>
      <c r="AE32" s="124" t="s">
        <v>10</v>
      </c>
      <c r="AF32" s="124" t="s">
        <v>10</v>
      </c>
      <c r="AG32" s="190" t="s">
        <v>412</v>
      </c>
      <c r="AH32" s="190" t="s">
        <v>411</v>
      </c>
      <c r="AI32" s="124" t="s">
        <v>10</v>
      </c>
      <c r="AJ32" s="124" t="s">
        <v>10</v>
      </c>
      <c r="AK32" s="33">
        <v>132</v>
      </c>
      <c r="AL32" s="34">
        <f t="shared" si="2"/>
        <v>132</v>
      </c>
      <c r="AM32" s="34">
        <f t="shared" si="3"/>
        <v>0</v>
      </c>
    </row>
    <row r="33" spans="1:39" s="27" customFormat="1" ht="12" customHeight="1">
      <c r="A33" s="99">
        <v>423874</v>
      </c>
      <c r="B33" s="29" t="s">
        <v>393</v>
      </c>
      <c r="C33" s="40" t="s">
        <v>395</v>
      </c>
      <c r="D33" s="31" t="s">
        <v>45</v>
      </c>
      <c r="E33" s="36" t="s">
        <v>183</v>
      </c>
      <c r="F33" s="190" t="s">
        <v>411</v>
      </c>
      <c r="G33" s="124" t="s">
        <v>10</v>
      </c>
      <c r="H33" s="125" t="s">
        <v>411</v>
      </c>
      <c r="I33" s="124" t="s">
        <v>10</v>
      </c>
      <c r="J33" s="124" t="s">
        <v>411</v>
      </c>
      <c r="K33" s="124" t="s">
        <v>10</v>
      </c>
      <c r="L33" s="190" t="s">
        <v>411</v>
      </c>
      <c r="M33" s="190" t="s">
        <v>412</v>
      </c>
      <c r="N33" s="124" t="s">
        <v>10</v>
      </c>
      <c r="O33" s="124" t="s">
        <v>10</v>
      </c>
      <c r="P33" s="124" t="s">
        <v>411</v>
      </c>
      <c r="Q33" s="124" t="s">
        <v>10</v>
      </c>
      <c r="R33" s="124" t="s">
        <v>10</v>
      </c>
      <c r="S33" s="190" t="s">
        <v>411</v>
      </c>
      <c r="T33" s="190" t="s">
        <v>411</v>
      </c>
      <c r="U33" s="124" t="s">
        <v>10</v>
      </c>
      <c r="V33" s="125" t="s">
        <v>411</v>
      </c>
      <c r="W33" s="124" t="s">
        <v>10</v>
      </c>
      <c r="X33" s="124" t="s">
        <v>411</v>
      </c>
      <c r="Y33" s="124" t="s">
        <v>10</v>
      </c>
      <c r="Z33" s="190" t="s">
        <v>411</v>
      </c>
      <c r="AA33" s="190" t="s">
        <v>412</v>
      </c>
      <c r="AB33" s="124" t="s">
        <v>10</v>
      </c>
      <c r="AC33" s="124" t="s">
        <v>411</v>
      </c>
      <c r="AD33" s="124" t="s">
        <v>10</v>
      </c>
      <c r="AE33" s="124" t="s">
        <v>10</v>
      </c>
      <c r="AF33" s="124" t="s">
        <v>10</v>
      </c>
      <c r="AG33" s="190" t="s">
        <v>412</v>
      </c>
      <c r="AH33" s="190" t="s">
        <v>411</v>
      </c>
      <c r="AI33" s="124" t="s">
        <v>10</v>
      </c>
      <c r="AJ33" s="124" t="s">
        <v>10</v>
      </c>
      <c r="AK33" s="33">
        <v>132</v>
      </c>
      <c r="AL33" s="34">
        <f t="shared" si="2"/>
        <v>132</v>
      </c>
      <c r="AM33" s="34">
        <f t="shared" si="3"/>
        <v>0</v>
      </c>
    </row>
    <row r="34" spans="1:39" s="27" customFormat="1" ht="12" customHeight="1" thickBot="1">
      <c r="A34" s="99"/>
      <c r="B34" s="29"/>
      <c r="C34" s="40"/>
      <c r="D34" s="31"/>
      <c r="E34" s="36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5"/>
      <c r="X34" s="175"/>
      <c r="Y34" s="175"/>
      <c r="Z34" s="175"/>
      <c r="AA34" s="175"/>
      <c r="AB34" s="222"/>
      <c r="AC34" s="222"/>
      <c r="AD34" s="222"/>
      <c r="AE34" s="222"/>
      <c r="AF34" s="222"/>
      <c r="AG34" s="222"/>
      <c r="AH34" s="222"/>
      <c r="AI34" s="222"/>
      <c r="AJ34" s="222"/>
      <c r="AK34" s="33"/>
      <c r="AL34" s="34"/>
      <c r="AM34" s="34"/>
    </row>
    <row r="35" spans="1:39" s="24" customFormat="1" ht="12" customHeight="1">
      <c r="A35" s="388" t="s">
        <v>0</v>
      </c>
      <c r="B35" s="133" t="s">
        <v>1</v>
      </c>
      <c r="C35" s="133" t="s">
        <v>40</v>
      </c>
      <c r="D35" s="388" t="s">
        <v>3</v>
      </c>
      <c r="E35" s="388" t="s">
        <v>4</v>
      </c>
      <c r="F35" s="133">
        <v>1</v>
      </c>
      <c r="G35" s="133">
        <v>2</v>
      </c>
      <c r="H35" s="133">
        <v>3</v>
      </c>
      <c r="I35" s="133">
        <v>4</v>
      </c>
      <c r="J35" s="133">
        <v>5</v>
      </c>
      <c r="K35" s="133">
        <v>6</v>
      </c>
      <c r="L35" s="133">
        <v>7</v>
      </c>
      <c r="M35" s="133">
        <v>8</v>
      </c>
      <c r="N35" s="133">
        <v>9</v>
      </c>
      <c r="O35" s="133">
        <v>10</v>
      </c>
      <c r="P35" s="133">
        <v>11</v>
      </c>
      <c r="Q35" s="133">
        <v>12</v>
      </c>
      <c r="R35" s="133">
        <v>13</v>
      </c>
      <c r="S35" s="133">
        <v>14</v>
      </c>
      <c r="T35" s="133">
        <v>15</v>
      </c>
      <c r="U35" s="133">
        <v>16</v>
      </c>
      <c r="V35" s="133">
        <v>17</v>
      </c>
      <c r="W35" s="133">
        <v>18</v>
      </c>
      <c r="X35" s="133">
        <v>19</v>
      </c>
      <c r="Y35" s="133">
        <v>20</v>
      </c>
      <c r="Z35" s="133">
        <v>21</v>
      </c>
      <c r="AA35" s="133">
        <v>22</v>
      </c>
      <c r="AB35" s="133">
        <v>23</v>
      </c>
      <c r="AC35" s="133">
        <v>24</v>
      </c>
      <c r="AD35" s="133">
        <v>25</v>
      </c>
      <c r="AE35" s="133">
        <v>26</v>
      </c>
      <c r="AF35" s="133">
        <v>27</v>
      </c>
      <c r="AG35" s="133">
        <v>28</v>
      </c>
      <c r="AH35" s="133">
        <v>29</v>
      </c>
      <c r="AI35" s="133">
        <v>30</v>
      </c>
      <c r="AJ35" s="133">
        <v>31</v>
      </c>
      <c r="AK35" s="388" t="s">
        <v>5</v>
      </c>
      <c r="AL35" s="386" t="s">
        <v>6</v>
      </c>
      <c r="AM35" s="386" t="s">
        <v>7</v>
      </c>
    </row>
    <row r="36" spans="1:39" s="24" customFormat="1" ht="12" customHeight="1">
      <c r="A36" s="389"/>
      <c r="B36" s="26" t="s">
        <v>41</v>
      </c>
      <c r="C36" s="26" t="s">
        <v>9</v>
      </c>
      <c r="D36" s="389"/>
      <c r="E36" s="389"/>
      <c r="F36" s="26" t="s">
        <v>13</v>
      </c>
      <c r="G36" s="26" t="s">
        <v>12</v>
      </c>
      <c r="H36" s="26" t="s">
        <v>10</v>
      </c>
      <c r="I36" s="26" t="s">
        <v>11</v>
      </c>
      <c r="J36" s="26" t="s">
        <v>11</v>
      </c>
      <c r="K36" s="26" t="s">
        <v>12</v>
      </c>
      <c r="L36" s="26" t="s">
        <v>12</v>
      </c>
      <c r="M36" s="26" t="s">
        <v>13</v>
      </c>
      <c r="N36" s="26" t="s">
        <v>12</v>
      </c>
      <c r="O36" s="26" t="s">
        <v>10</v>
      </c>
      <c r="P36" s="26" t="s">
        <v>11</v>
      </c>
      <c r="Q36" s="26" t="s">
        <v>11</v>
      </c>
      <c r="R36" s="26" t="s">
        <v>12</v>
      </c>
      <c r="S36" s="26" t="s">
        <v>12</v>
      </c>
      <c r="T36" s="26" t="s">
        <v>13</v>
      </c>
      <c r="U36" s="26" t="s">
        <v>12</v>
      </c>
      <c r="V36" s="26" t="s">
        <v>10</v>
      </c>
      <c r="W36" s="26" t="s">
        <v>11</v>
      </c>
      <c r="X36" s="26" t="s">
        <v>11</v>
      </c>
      <c r="Y36" s="26" t="s">
        <v>12</v>
      </c>
      <c r="Z36" s="26" t="s">
        <v>12</v>
      </c>
      <c r="AA36" s="26" t="s">
        <v>13</v>
      </c>
      <c r="AB36" s="26" t="s">
        <v>12</v>
      </c>
      <c r="AC36" s="26" t="s">
        <v>10</v>
      </c>
      <c r="AD36" s="26" t="s">
        <v>11</v>
      </c>
      <c r="AE36" s="26" t="s">
        <v>11</v>
      </c>
      <c r="AF36" s="26" t="s">
        <v>12</v>
      </c>
      <c r="AG36" s="26" t="s">
        <v>12</v>
      </c>
      <c r="AH36" s="26" t="s">
        <v>13</v>
      </c>
      <c r="AI36" s="26" t="s">
        <v>12</v>
      </c>
      <c r="AJ36" s="26" t="s">
        <v>10</v>
      </c>
      <c r="AK36" s="389"/>
      <c r="AL36" s="387"/>
      <c r="AM36" s="387"/>
    </row>
    <row r="37" spans="1:39" s="27" customFormat="1" ht="12" customHeight="1">
      <c r="A37" s="100" t="s">
        <v>253</v>
      </c>
      <c r="B37" s="101" t="s">
        <v>232</v>
      </c>
      <c r="C37" s="95" t="s">
        <v>243</v>
      </c>
      <c r="D37" s="31" t="s">
        <v>45</v>
      </c>
      <c r="E37" s="61" t="s">
        <v>191</v>
      </c>
      <c r="F37" s="403" t="s">
        <v>396</v>
      </c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33">
        <v>132</v>
      </c>
      <c r="AL37" s="34">
        <f>COUNTIF(F37:AJ37,"M")*6+COUNTIF(F37:AJ37,"P")*12+COUNTIF(F37:AJ37,"T")*6+COUNTIF(F37:AJ37,"P#")*12+COUNTIF(F37:AJ37,"M#")*6+COUNTIF(F37:AJ37,"M/T#")*12+COUNTIF(F37:AJ37,"M#/T")*12+COUNTIF(F37:AJ37,"T#")*6+COUNTIF(F37:AJ37,"I#")*6+COUNTIF(F37:AJ37,"N##")*12+COUNTIF(F37:AJ37,"AF")*6+COUNTIF(F37:AJ37,"FE")*6+COUNTIF(F37:AJ37,"N")*12+COUNTIF(F37:AJ37,"N#")*12+COUNTIF(F37:AJ37,"T#/N#")*18+COUNTIF(F37:AJ37,"T/N")*18+COUNTIF(F37:AJ37,"M1")*6+COUNTIF(F37:AJ37,"T1")*6+COUNTIF(F37:AJ37,"P1")*12+COUNTIF(F37:AJ37,"M1#")*6+COUNTIF(F37:AJ37,"T1#")*6+COUNTIF(F37:AJ37,"P1#")*12+COUNTIF(F37:AJ37,"C#")*6</f>
        <v>0</v>
      </c>
      <c r="AM37" s="34">
        <v>0</v>
      </c>
    </row>
    <row r="38" spans="1:39" s="27" customFormat="1" ht="12" customHeight="1">
      <c r="A38" s="100" t="s">
        <v>254</v>
      </c>
      <c r="B38" s="102" t="s">
        <v>233</v>
      </c>
      <c r="C38" s="95" t="s">
        <v>244</v>
      </c>
      <c r="D38" s="31" t="s">
        <v>45</v>
      </c>
      <c r="E38" s="167" t="s">
        <v>191</v>
      </c>
      <c r="F38" s="223"/>
      <c r="G38" s="124" t="s">
        <v>420</v>
      </c>
      <c r="H38" s="124"/>
      <c r="I38" s="126" t="s">
        <v>421</v>
      </c>
      <c r="J38" s="124"/>
      <c r="K38" s="124" t="s">
        <v>420</v>
      </c>
      <c r="L38" s="190"/>
      <c r="M38" s="191" t="s">
        <v>422</v>
      </c>
      <c r="N38" s="124"/>
      <c r="O38" s="124" t="s">
        <v>420</v>
      </c>
      <c r="P38" s="124"/>
      <c r="Q38" s="124" t="s">
        <v>420</v>
      </c>
      <c r="R38" s="124"/>
      <c r="S38" s="190" t="s">
        <v>420</v>
      </c>
      <c r="T38" s="191"/>
      <c r="U38" s="124" t="s">
        <v>420</v>
      </c>
      <c r="V38" s="124"/>
      <c r="W38" s="124" t="s">
        <v>420</v>
      </c>
      <c r="X38" s="124"/>
      <c r="Y38" s="124" t="s">
        <v>420</v>
      </c>
      <c r="Z38" s="190"/>
      <c r="AA38" s="190" t="s">
        <v>420</v>
      </c>
      <c r="AB38" s="124"/>
      <c r="AC38" s="124" t="s">
        <v>420</v>
      </c>
      <c r="AD38" s="126"/>
      <c r="AE38" s="124" t="s">
        <v>420</v>
      </c>
      <c r="AF38" s="124"/>
      <c r="AG38" s="191" t="s">
        <v>422</v>
      </c>
      <c r="AH38" s="190"/>
      <c r="AI38" s="126" t="s">
        <v>421</v>
      </c>
      <c r="AJ38" s="126"/>
      <c r="AK38" s="33">
        <v>132</v>
      </c>
      <c r="AL38" s="34">
        <f aca="true" t="shared" si="4" ref="AL38:AL49">COUNTIF(F38:AJ38,"M")*6+COUNTIF(F38:AJ38,"P")*12+COUNTIF(F38:AJ38,"T")*6+COUNTIF(F38:AJ38,"P#")*12+COUNTIF(F38:AJ38,"M#")*6+COUNTIF(F38:AJ38,"M/T#")*12+COUNTIF(F38:AJ38,"M#/T")*12+COUNTIF(F38:AJ38,"T#")*6+COUNTIF(F38:AJ38,"I#")*6+COUNTIF(F38:AJ38,"N##")*12+COUNTIF(F38:AJ38,"AF")*6+COUNTIF(F38:AJ38,"FE")*6+COUNTIF(F38:AJ38,"N")*12+COUNTIF(F38:AJ38,"N#")*12+COUNTIF(F38:AJ38,"T#/N#")*18+COUNTIF(F38:AJ38,"T/N")*18+COUNTIF(F38:AJ38,"M1")*6+COUNTIF(F38:AJ38,"T1")*6+COUNTIF(F38:AJ38,"P1")*12+COUNTIF(F38:AJ38,"M1#")*6+COUNTIF(F38:AJ38,"T1#")*6+COUNTIF(F38:AJ38,"P1#")*12+COUNTIF(F38:AJ38,"C#")*6+COUNTIF(F38:AJ38,"I")*6</f>
        <v>168</v>
      </c>
      <c r="AM38" s="34">
        <f>SUM(AL38-132)</f>
        <v>36</v>
      </c>
    </row>
    <row r="39" spans="1:39" s="27" customFormat="1" ht="12" customHeight="1">
      <c r="A39" s="100" t="s">
        <v>357</v>
      </c>
      <c r="B39" s="102" t="s">
        <v>355</v>
      </c>
      <c r="C39" s="95" t="s">
        <v>356</v>
      </c>
      <c r="D39" s="31" t="s">
        <v>45</v>
      </c>
      <c r="E39" s="61" t="s">
        <v>191</v>
      </c>
      <c r="F39" s="190"/>
      <c r="G39" s="126" t="s">
        <v>421</v>
      </c>
      <c r="H39" s="124"/>
      <c r="I39" s="124" t="s">
        <v>420</v>
      </c>
      <c r="J39" s="124"/>
      <c r="K39" s="124" t="s">
        <v>420</v>
      </c>
      <c r="L39" s="191"/>
      <c r="M39" s="190" t="s">
        <v>420</v>
      </c>
      <c r="N39" s="124"/>
      <c r="O39" s="192" t="s">
        <v>417</v>
      </c>
      <c r="P39" s="192" t="s">
        <v>417</v>
      </c>
      <c r="Q39" s="192" t="s">
        <v>417</v>
      </c>
      <c r="R39" s="192" t="s">
        <v>417</v>
      </c>
      <c r="S39" s="192" t="s">
        <v>418</v>
      </c>
      <c r="T39" s="192" t="s">
        <v>418</v>
      </c>
      <c r="U39" s="192" t="s">
        <v>417</v>
      </c>
      <c r="V39" s="192" t="s">
        <v>417</v>
      </c>
      <c r="W39" s="192" t="s">
        <v>417</v>
      </c>
      <c r="X39" s="192" t="s">
        <v>417</v>
      </c>
      <c r="Y39" s="192" t="s">
        <v>417</v>
      </c>
      <c r="Z39" s="192" t="s">
        <v>418</v>
      </c>
      <c r="AA39" s="190" t="s">
        <v>411</v>
      </c>
      <c r="AB39" s="126"/>
      <c r="AC39" s="199" t="s">
        <v>423</v>
      </c>
      <c r="AD39" s="124"/>
      <c r="AE39" s="124" t="s">
        <v>420</v>
      </c>
      <c r="AF39" s="126"/>
      <c r="AG39" s="190" t="s">
        <v>420</v>
      </c>
      <c r="AH39" s="190"/>
      <c r="AI39" s="124" t="s">
        <v>420</v>
      </c>
      <c r="AJ39" s="126"/>
      <c r="AK39" s="33">
        <v>132</v>
      </c>
      <c r="AL39" s="34">
        <f t="shared" si="4"/>
        <v>144</v>
      </c>
      <c r="AM39" s="34">
        <f aca="true" t="shared" si="5" ref="AM39:AM49">SUM(AL39-132)</f>
        <v>12</v>
      </c>
    </row>
    <row r="40" spans="1:39" s="27" customFormat="1" ht="12" customHeight="1">
      <c r="A40" s="100" t="s">
        <v>255</v>
      </c>
      <c r="B40" s="102" t="s">
        <v>234</v>
      </c>
      <c r="C40" s="96" t="s">
        <v>245</v>
      </c>
      <c r="D40" s="31" t="s">
        <v>45</v>
      </c>
      <c r="E40" s="61" t="s">
        <v>191</v>
      </c>
      <c r="F40" s="223"/>
      <c r="G40" s="124" t="s">
        <v>420</v>
      </c>
      <c r="H40" s="124"/>
      <c r="I40" s="124" t="s">
        <v>420</v>
      </c>
      <c r="J40" s="124"/>
      <c r="K40" s="126" t="s">
        <v>421</v>
      </c>
      <c r="L40" s="190"/>
      <c r="M40" s="190" t="s">
        <v>420</v>
      </c>
      <c r="N40" s="124"/>
      <c r="O40" s="124" t="s">
        <v>420</v>
      </c>
      <c r="P40" s="124"/>
      <c r="Q40" s="126" t="s">
        <v>422</v>
      </c>
      <c r="R40" s="124"/>
      <c r="S40" s="190" t="s">
        <v>411</v>
      </c>
      <c r="T40" s="191"/>
      <c r="U40" s="124" t="s">
        <v>420</v>
      </c>
      <c r="V40" s="124"/>
      <c r="W40" s="124" t="s">
        <v>420</v>
      </c>
      <c r="X40" s="124"/>
      <c r="Y40" s="124" t="s">
        <v>420</v>
      </c>
      <c r="Z40" s="190"/>
      <c r="AA40" s="190" t="s">
        <v>420</v>
      </c>
      <c r="AB40" s="124"/>
      <c r="AC40" s="124" t="s">
        <v>420</v>
      </c>
      <c r="AD40" s="126"/>
      <c r="AE40" s="126" t="s">
        <v>421</v>
      </c>
      <c r="AF40" s="124"/>
      <c r="AG40" s="190" t="s">
        <v>420</v>
      </c>
      <c r="AH40" s="190"/>
      <c r="AI40" s="124" t="s">
        <v>420</v>
      </c>
      <c r="AJ40" s="126"/>
      <c r="AK40" s="33">
        <v>132</v>
      </c>
      <c r="AL40" s="34">
        <f t="shared" si="4"/>
        <v>156</v>
      </c>
      <c r="AM40" s="34">
        <f t="shared" si="5"/>
        <v>24</v>
      </c>
    </row>
    <row r="41" spans="1:39" s="27" customFormat="1" ht="12" customHeight="1">
      <c r="A41" s="100" t="s">
        <v>256</v>
      </c>
      <c r="B41" s="102" t="s">
        <v>235</v>
      </c>
      <c r="C41" s="96" t="s">
        <v>246</v>
      </c>
      <c r="D41" s="31" t="s">
        <v>45</v>
      </c>
      <c r="E41" s="61" t="s">
        <v>191</v>
      </c>
      <c r="F41" s="190"/>
      <c r="G41" s="124" t="s">
        <v>420</v>
      </c>
      <c r="H41" s="124"/>
      <c r="I41" s="124" t="s">
        <v>420</v>
      </c>
      <c r="J41" s="124"/>
      <c r="K41" s="124" t="s">
        <v>420</v>
      </c>
      <c r="L41" s="190"/>
      <c r="M41" s="190" t="s">
        <v>411</v>
      </c>
      <c r="N41" s="124"/>
      <c r="O41" s="124" t="s">
        <v>420</v>
      </c>
      <c r="P41" s="124"/>
      <c r="Q41" s="124" t="s">
        <v>420</v>
      </c>
      <c r="R41" s="124"/>
      <c r="S41" s="190" t="s">
        <v>420</v>
      </c>
      <c r="T41" s="190"/>
      <c r="U41" s="124" t="s">
        <v>420</v>
      </c>
      <c r="V41" s="124"/>
      <c r="W41" s="124" t="s">
        <v>420</v>
      </c>
      <c r="X41" s="124"/>
      <c r="Y41" s="124" t="s">
        <v>411</v>
      </c>
      <c r="Z41" s="190"/>
      <c r="AA41" s="190" t="s">
        <v>420</v>
      </c>
      <c r="AB41" s="124"/>
      <c r="AC41" s="124" t="s">
        <v>420</v>
      </c>
      <c r="AD41" s="124"/>
      <c r="AE41" s="124" t="s">
        <v>411</v>
      </c>
      <c r="AF41" s="124"/>
      <c r="AG41" s="190" t="s">
        <v>411</v>
      </c>
      <c r="AH41" s="190"/>
      <c r="AI41" s="124" t="s">
        <v>420</v>
      </c>
      <c r="AJ41" s="124"/>
      <c r="AK41" s="33">
        <v>132</v>
      </c>
      <c r="AL41" s="34">
        <f t="shared" si="4"/>
        <v>132</v>
      </c>
      <c r="AM41" s="34">
        <f t="shared" si="5"/>
        <v>0</v>
      </c>
    </row>
    <row r="42" spans="1:39" s="27" customFormat="1" ht="12" customHeight="1">
      <c r="A42" s="100" t="s">
        <v>257</v>
      </c>
      <c r="B42" s="102" t="s">
        <v>236</v>
      </c>
      <c r="C42" s="96" t="s">
        <v>247</v>
      </c>
      <c r="D42" s="31" t="s">
        <v>45</v>
      </c>
      <c r="E42" s="167" t="s">
        <v>191</v>
      </c>
      <c r="F42" s="190"/>
      <c r="G42" s="124" t="s">
        <v>420</v>
      </c>
      <c r="H42" s="124"/>
      <c r="I42" s="124" t="s">
        <v>420</v>
      </c>
      <c r="J42" s="126"/>
      <c r="K42" s="126" t="s">
        <v>422</v>
      </c>
      <c r="L42" s="190"/>
      <c r="M42" s="190" t="s">
        <v>420</v>
      </c>
      <c r="N42" s="124"/>
      <c r="O42" s="124" t="s">
        <v>420</v>
      </c>
      <c r="P42" s="124"/>
      <c r="Q42" s="126" t="s">
        <v>421</v>
      </c>
      <c r="R42" s="126"/>
      <c r="S42" s="191" t="s">
        <v>421</v>
      </c>
      <c r="T42" s="190"/>
      <c r="U42" s="124" t="s">
        <v>420</v>
      </c>
      <c r="V42" s="124"/>
      <c r="W42" s="124" t="s">
        <v>420</v>
      </c>
      <c r="X42" s="124"/>
      <c r="Y42" s="124" t="s">
        <v>420</v>
      </c>
      <c r="Z42" s="190"/>
      <c r="AA42" s="191" t="s">
        <v>421</v>
      </c>
      <c r="AB42" s="126"/>
      <c r="AC42" s="124" t="s">
        <v>420</v>
      </c>
      <c r="AD42" s="124"/>
      <c r="AE42" s="124" t="s">
        <v>420</v>
      </c>
      <c r="AF42" s="124"/>
      <c r="AG42" s="190" t="s">
        <v>420</v>
      </c>
      <c r="AH42" s="190"/>
      <c r="AI42" s="124" t="s">
        <v>420</v>
      </c>
      <c r="AJ42" s="126"/>
      <c r="AK42" s="33">
        <v>132</v>
      </c>
      <c r="AL42" s="34">
        <f t="shared" si="4"/>
        <v>162</v>
      </c>
      <c r="AM42" s="34">
        <f t="shared" si="5"/>
        <v>30</v>
      </c>
    </row>
    <row r="43" spans="1:39" s="27" customFormat="1" ht="12" customHeight="1">
      <c r="A43" s="100" t="s">
        <v>258</v>
      </c>
      <c r="B43" s="102" t="s">
        <v>237</v>
      </c>
      <c r="C43" s="96" t="s">
        <v>248</v>
      </c>
      <c r="D43" s="31" t="s">
        <v>45</v>
      </c>
      <c r="E43" s="167" t="s">
        <v>191</v>
      </c>
      <c r="F43" s="190"/>
      <c r="G43" s="124" t="s">
        <v>420</v>
      </c>
      <c r="H43" s="124"/>
      <c r="I43" s="124" t="s">
        <v>420</v>
      </c>
      <c r="J43" s="124"/>
      <c r="K43" s="124" t="s">
        <v>411</v>
      </c>
      <c r="L43" s="190"/>
      <c r="M43" s="190" t="s">
        <v>420</v>
      </c>
      <c r="N43" s="124"/>
      <c r="O43" s="124" t="s">
        <v>420</v>
      </c>
      <c r="P43" s="124"/>
      <c r="Q43" s="124" t="s">
        <v>420</v>
      </c>
      <c r="R43" s="126"/>
      <c r="S43" s="190" t="s">
        <v>420</v>
      </c>
      <c r="T43" s="190"/>
      <c r="U43" s="124" t="s">
        <v>420</v>
      </c>
      <c r="V43" s="124"/>
      <c r="W43" s="124" t="s">
        <v>420</v>
      </c>
      <c r="X43" s="124"/>
      <c r="Y43" s="124" t="s">
        <v>411</v>
      </c>
      <c r="Z43" s="190"/>
      <c r="AA43" s="190" t="s">
        <v>420</v>
      </c>
      <c r="AB43" s="124"/>
      <c r="AC43" s="124" t="s">
        <v>420</v>
      </c>
      <c r="AD43" s="126"/>
      <c r="AE43" s="126" t="s">
        <v>422</v>
      </c>
      <c r="AF43" s="124"/>
      <c r="AG43" s="190" t="s">
        <v>420</v>
      </c>
      <c r="AH43" s="190"/>
      <c r="AI43" s="126" t="s">
        <v>421</v>
      </c>
      <c r="AJ43" s="124"/>
      <c r="AK43" s="33">
        <v>132</v>
      </c>
      <c r="AL43" s="34">
        <f t="shared" si="4"/>
        <v>150</v>
      </c>
      <c r="AM43" s="34">
        <f t="shared" si="5"/>
        <v>18</v>
      </c>
    </row>
    <row r="44" spans="1:39" s="27" customFormat="1" ht="12" customHeight="1">
      <c r="A44" s="100" t="s">
        <v>259</v>
      </c>
      <c r="B44" s="102" t="s">
        <v>238</v>
      </c>
      <c r="C44" s="96" t="s">
        <v>249</v>
      </c>
      <c r="D44" s="31" t="s">
        <v>45</v>
      </c>
      <c r="E44" s="61" t="s">
        <v>191</v>
      </c>
      <c r="F44" s="190"/>
      <c r="G44" s="124" t="s">
        <v>420</v>
      </c>
      <c r="H44" s="126"/>
      <c r="I44" s="126" t="s">
        <v>422</v>
      </c>
      <c r="J44" s="124"/>
      <c r="K44" s="124" t="s">
        <v>420</v>
      </c>
      <c r="L44" s="190"/>
      <c r="M44" s="190" t="s">
        <v>420</v>
      </c>
      <c r="N44" s="124"/>
      <c r="O44" s="126" t="s">
        <v>421</v>
      </c>
      <c r="P44" s="124"/>
      <c r="Q44" s="124" t="s">
        <v>420</v>
      </c>
      <c r="R44" s="124"/>
      <c r="S44" s="190" t="s">
        <v>420</v>
      </c>
      <c r="T44" s="190"/>
      <c r="U44" s="126" t="s">
        <v>421</v>
      </c>
      <c r="V44" s="126"/>
      <c r="W44" s="124" t="s">
        <v>420</v>
      </c>
      <c r="X44" s="124"/>
      <c r="Y44" s="124" t="s">
        <v>420</v>
      </c>
      <c r="Z44" s="190"/>
      <c r="AA44" s="191" t="s">
        <v>421</v>
      </c>
      <c r="AB44" s="124"/>
      <c r="AC44" s="124" t="s">
        <v>420</v>
      </c>
      <c r="AD44" s="124"/>
      <c r="AE44" s="124" t="s">
        <v>420</v>
      </c>
      <c r="AF44" s="126"/>
      <c r="AG44" s="190" t="s">
        <v>420</v>
      </c>
      <c r="AH44" s="190"/>
      <c r="AI44" s="124" t="s">
        <v>420</v>
      </c>
      <c r="AJ44" s="124"/>
      <c r="AK44" s="33">
        <v>132</v>
      </c>
      <c r="AL44" s="34">
        <f t="shared" si="4"/>
        <v>162</v>
      </c>
      <c r="AM44" s="34">
        <f t="shared" si="5"/>
        <v>30</v>
      </c>
    </row>
    <row r="45" spans="1:39" s="27" customFormat="1" ht="12" customHeight="1">
      <c r="A45" s="100" t="s">
        <v>260</v>
      </c>
      <c r="B45" s="102" t="s">
        <v>239</v>
      </c>
      <c r="C45" s="97">
        <v>613276</v>
      </c>
      <c r="D45" s="31" t="s">
        <v>45</v>
      </c>
      <c r="E45" s="61" t="s">
        <v>191</v>
      </c>
      <c r="F45" s="190"/>
      <c r="G45" s="124" t="s">
        <v>420</v>
      </c>
      <c r="H45" s="126"/>
      <c r="I45" s="124" t="s">
        <v>411</v>
      </c>
      <c r="J45" s="124"/>
      <c r="K45" s="124" t="s">
        <v>420</v>
      </c>
      <c r="L45" s="190"/>
      <c r="M45" s="190" t="s">
        <v>420</v>
      </c>
      <c r="N45" s="124"/>
      <c r="O45" s="126" t="s">
        <v>421</v>
      </c>
      <c r="P45" s="124"/>
      <c r="Q45" s="124" t="s">
        <v>420</v>
      </c>
      <c r="R45" s="124"/>
      <c r="S45" s="190" t="s">
        <v>420</v>
      </c>
      <c r="T45" s="190"/>
      <c r="U45" s="124" t="s">
        <v>420</v>
      </c>
      <c r="V45" s="126"/>
      <c r="W45" s="124" t="s">
        <v>411</v>
      </c>
      <c r="X45" s="124"/>
      <c r="Y45" s="124" t="s">
        <v>420</v>
      </c>
      <c r="Z45" s="190"/>
      <c r="AA45" s="190" t="s">
        <v>420</v>
      </c>
      <c r="AB45" s="124"/>
      <c r="AC45" s="126" t="s">
        <v>421</v>
      </c>
      <c r="AD45" s="124"/>
      <c r="AE45" s="124" t="s">
        <v>420</v>
      </c>
      <c r="AF45" s="126"/>
      <c r="AG45" s="190" t="s">
        <v>420</v>
      </c>
      <c r="AH45" s="190"/>
      <c r="AI45" s="124" t="s">
        <v>420</v>
      </c>
      <c r="AJ45" s="124"/>
      <c r="AK45" s="33">
        <v>132</v>
      </c>
      <c r="AL45" s="34">
        <f t="shared" si="4"/>
        <v>144</v>
      </c>
      <c r="AM45" s="34">
        <f t="shared" si="5"/>
        <v>12</v>
      </c>
    </row>
    <row r="46" spans="1:39" s="27" customFormat="1" ht="12" customHeight="1">
      <c r="A46" s="100" t="s">
        <v>261</v>
      </c>
      <c r="B46" s="102" t="s">
        <v>240</v>
      </c>
      <c r="C46" s="96" t="s">
        <v>250</v>
      </c>
      <c r="D46" s="31" t="s">
        <v>45</v>
      </c>
      <c r="E46" s="61" t="s">
        <v>191</v>
      </c>
      <c r="F46" s="190"/>
      <c r="G46" s="124" t="s">
        <v>420</v>
      </c>
      <c r="H46" s="126"/>
      <c r="I46" s="124" t="s">
        <v>420</v>
      </c>
      <c r="J46" s="124"/>
      <c r="K46" s="124" t="s">
        <v>420</v>
      </c>
      <c r="L46" s="190"/>
      <c r="M46" s="190" t="s">
        <v>420</v>
      </c>
      <c r="N46" s="124"/>
      <c r="O46" s="124" t="s">
        <v>420</v>
      </c>
      <c r="P46" s="124"/>
      <c r="Q46" s="126" t="s">
        <v>421</v>
      </c>
      <c r="R46" s="124"/>
      <c r="S46" s="190" t="s">
        <v>420</v>
      </c>
      <c r="T46" s="190"/>
      <c r="U46" s="124" t="s">
        <v>420</v>
      </c>
      <c r="V46" s="126"/>
      <c r="W46" s="124" t="s">
        <v>420</v>
      </c>
      <c r="X46" s="124"/>
      <c r="Y46" s="124" t="s">
        <v>420</v>
      </c>
      <c r="Z46" s="190"/>
      <c r="AA46" s="191" t="s">
        <v>422</v>
      </c>
      <c r="AB46" s="124"/>
      <c r="AC46" s="124" t="s">
        <v>420</v>
      </c>
      <c r="AD46" s="124"/>
      <c r="AE46" s="124" t="s">
        <v>420</v>
      </c>
      <c r="AF46" s="126"/>
      <c r="AG46" s="191" t="s">
        <v>421</v>
      </c>
      <c r="AH46" s="190"/>
      <c r="AI46" s="124" t="s">
        <v>411</v>
      </c>
      <c r="AJ46" s="124"/>
      <c r="AK46" s="33">
        <v>132</v>
      </c>
      <c r="AL46" s="34">
        <f t="shared" si="4"/>
        <v>156</v>
      </c>
      <c r="AM46" s="34">
        <f t="shared" si="5"/>
        <v>24</v>
      </c>
    </row>
    <row r="47" spans="1:39" s="27" customFormat="1" ht="12" customHeight="1">
      <c r="A47" s="100" t="s">
        <v>262</v>
      </c>
      <c r="B47" s="102" t="s">
        <v>241</v>
      </c>
      <c r="C47" s="96" t="s">
        <v>251</v>
      </c>
      <c r="D47" s="31" t="s">
        <v>45</v>
      </c>
      <c r="E47" s="61" t="s">
        <v>191</v>
      </c>
      <c r="F47" s="190"/>
      <c r="G47" s="124" t="s">
        <v>420</v>
      </c>
      <c r="H47" s="126"/>
      <c r="I47" s="124" t="s">
        <v>420</v>
      </c>
      <c r="J47" s="124"/>
      <c r="K47" s="126" t="s">
        <v>421</v>
      </c>
      <c r="L47" s="190"/>
      <c r="M47" s="190" t="s">
        <v>420</v>
      </c>
      <c r="N47" s="124"/>
      <c r="O47" s="124" t="s">
        <v>420</v>
      </c>
      <c r="P47" s="124"/>
      <c r="Q47" s="124" t="s">
        <v>420</v>
      </c>
      <c r="R47" s="124"/>
      <c r="S47" s="191" t="s">
        <v>422</v>
      </c>
      <c r="T47" s="190"/>
      <c r="U47" s="124" t="s">
        <v>420</v>
      </c>
      <c r="V47" s="126"/>
      <c r="W47" s="124" t="s">
        <v>420</v>
      </c>
      <c r="X47" s="124"/>
      <c r="Y47" s="124" t="s">
        <v>420</v>
      </c>
      <c r="Z47" s="190"/>
      <c r="AA47" s="190" t="s">
        <v>420</v>
      </c>
      <c r="AB47" s="124"/>
      <c r="AC47" s="126" t="s">
        <v>421</v>
      </c>
      <c r="AD47" s="124"/>
      <c r="AE47" s="126" t="s">
        <v>421</v>
      </c>
      <c r="AF47" s="126"/>
      <c r="AG47" s="190" t="s">
        <v>420</v>
      </c>
      <c r="AH47" s="190"/>
      <c r="AI47" s="124" t="s">
        <v>420</v>
      </c>
      <c r="AJ47" s="124"/>
      <c r="AK47" s="33">
        <v>132</v>
      </c>
      <c r="AL47" s="34">
        <f t="shared" si="4"/>
        <v>162</v>
      </c>
      <c r="AM47" s="34">
        <f t="shared" si="5"/>
        <v>30</v>
      </c>
    </row>
    <row r="48" spans="1:39" s="27" customFormat="1" ht="12" customHeight="1">
      <c r="A48" s="100" t="s">
        <v>263</v>
      </c>
      <c r="B48" s="102" t="s">
        <v>242</v>
      </c>
      <c r="C48" s="96" t="s">
        <v>252</v>
      </c>
      <c r="D48" s="31" t="s">
        <v>45</v>
      </c>
      <c r="E48" s="61" t="s">
        <v>191</v>
      </c>
      <c r="F48" s="223"/>
      <c r="G48" s="124" t="s">
        <v>411</v>
      </c>
      <c r="H48" s="124"/>
      <c r="I48" s="124" t="s">
        <v>420</v>
      </c>
      <c r="J48" s="124"/>
      <c r="K48" s="124" t="s">
        <v>420</v>
      </c>
      <c r="L48" s="190"/>
      <c r="M48" s="191" t="s">
        <v>421</v>
      </c>
      <c r="N48" s="124"/>
      <c r="O48" s="124" t="s">
        <v>420</v>
      </c>
      <c r="P48" s="124"/>
      <c r="Q48" s="124" t="s">
        <v>420</v>
      </c>
      <c r="R48" s="124"/>
      <c r="S48" s="190" t="s">
        <v>420</v>
      </c>
      <c r="T48" s="191"/>
      <c r="U48" s="124" t="s">
        <v>420</v>
      </c>
      <c r="V48" s="124"/>
      <c r="W48" s="126" t="s">
        <v>422</v>
      </c>
      <c r="X48" s="124"/>
      <c r="Y48" s="124" t="s">
        <v>420</v>
      </c>
      <c r="Z48" s="190"/>
      <c r="AA48" s="190" t="s">
        <v>420</v>
      </c>
      <c r="AB48" s="124"/>
      <c r="AC48" s="124" t="s">
        <v>411</v>
      </c>
      <c r="AD48" s="126"/>
      <c r="AE48" s="124" t="s">
        <v>420</v>
      </c>
      <c r="AF48" s="124"/>
      <c r="AG48" s="190" t="s">
        <v>420</v>
      </c>
      <c r="AH48" s="190"/>
      <c r="AI48" s="124" t="s">
        <v>420</v>
      </c>
      <c r="AJ48" s="126"/>
      <c r="AK48" s="33">
        <v>132</v>
      </c>
      <c r="AL48" s="34">
        <f t="shared" si="4"/>
        <v>150</v>
      </c>
      <c r="AM48" s="34">
        <f t="shared" si="5"/>
        <v>18</v>
      </c>
    </row>
    <row r="49" spans="1:39" s="27" customFormat="1" ht="12" customHeight="1">
      <c r="A49" s="100" t="s">
        <v>360</v>
      </c>
      <c r="B49" s="102" t="s">
        <v>358</v>
      </c>
      <c r="C49" s="96" t="s">
        <v>359</v>
      </c>
      <c r="D49" s="31" t="s">
        <v>45</v>
      </c>
      <c r="E49" s="61" t="s">
        <v>191</v>
      </c>
      <c r="F49" s="190"/>
      <c r="G49" s="124" t="s">
        <v>425</v>
      </c>
      <c r="H49" s="126"/>
      <c r="I49" s="124" t="s">
        <v>425</v>
      </c>
      <c r="J49" s="124"/>
      <c r="K49" s="124" t="s">
        <v>420</v>
      </c>
      <c r="L49" s="190"/>
      <c r="M49" s="190" t="s">
        <v>411</v>
      </c>
      <c r="N49" s="124"/>
      <c r="O49" s="124" t="s">
        <v>420</v>
      </c>
      <c r="P49" s="124"/>
      <c r="Q49" s="124" t="s">
        <v>420</v>
      </c>
      <c r="R49" s="124"/>
      <c r="S49" s="190" t="s">
        <v>420</v>
      </c>
      <c r="T49" s="190"/>
      <c r="U49" s="124" t="s">
        <v>425</v>
      </c>
      <c r="V49" s="126"/>
      <c r="W49" s="124" t="s">
        <v>425</v>
      </c>
      <c r="X49" s="124"/>
      <c r="Y49" s="124" t="s">
        <v>420</v>
      </c>
      <c r="Z49" s="190"/>
      <c r="AA49" s="190" t="s">
        <v>420</v>
      </c>
      <c r="AB49" s="124"/>
      <c r="AC49" s="124" t="s">
        <v>420</v>
      </c>
      <c r="AD49" s="124"/>
      <c r="AE49" s="124" t="s">
        <v>420</v>
      </c>
      <c r="AF49" s="126"/>
      <c r="AG49" s="190" t="s">
        <v>411</v>
      </c>
      <c r="AH49" s="190"/>
      <c r="AI49" s="124" t="s">
        <v>420</v>
      </c>
      <c r="AJ49" s="124"/>
      <c r="AK49" s="33">
        <v>132</v>
      </c>
      <c r="AL49" s="34">
        <f t="shared" si="4"/>
        <v>132</v>
      </c>
      <c r="AM49" s="34">
        <f t="shared" si="5"/>
        <v>0</v>
      </c>
    </row>
    <row r="50" spans="1:39" s="27" customFormat="1" ht="12" customHeight="1">
      <c r="A50" s="142"/>
      <c r="B50" s="102"/>
      <c r="C50" s="143"/>
      <c r="D50" s="31"/>
      <c r="E50" s="61"/>
      <c r="F50" s="124"/>
      <c r="G50" s="126"/>
      <c r="H50" s="124"/>
      <c r="I50" s="124"/>
      <c r="J50" s="124"/>
      <c r="K50" s="124"/>
      <c r="L50" s="124"/>
      <c r="M50" s="126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6"/>
      <c r="AA50" s="124"/>
      <c r="AB50" s="124"/>
      <c r="AC50" s="124"/>
      <c r="AD50" s="124"/>
      <c r="AE50" s="124"/>
      <c r="AF50" s="124"/>
      <c r="AG50" s="124"/>
      <c r="AH50" s="126"/>
      <c r="AI50" s="124"/>
      <c r="AJ50" s="141"/>
      <c r="AK50" s="33"/>
      <c r="AL50" s="34"/>
      <c r="AM50" s="34"/>
    </row>
    <row r="51" spans="1:39" s="27" customFormat="1" ht="12" customHeight="1" thickBot="1">
      <c r="A51" s="36"/>
      <c r="B51" s="37"/>
      <c r="C51" s="37"/>
      <c r="D51" s="41"/>
      <c r="E51" s="36"/>
      <c r="F51" s="126"/>
      <c r="G51" s="124"/>
      <c r="H51" s="126"/>
      <c r="I51" s="124"/>
      <c r="J51" s="124"/>
      <c r="K51" s="124"/>
      <c r="L51" s="124"/>
      <c r="M51" s="124"/>
      <c r="N51" s="126"/>
      <c r="O51" s="124"/>
      <c r="P51" s="126"/>
      <c r="Q51" s="124"/>
      <c r="R51" s="124"/>
      <c r="S51" s="124"/>
      <c r="T51" s="126"/>
      <c r="U51" s="124"/>
      <c r="V51" s="126"/>
      <c r="W51" s="124"/>
      <c r="X51" s="124"/>
      <c r="Y51" s="124"/>
      <c r="Z51" s="141"/>
      <c r="AA51" s="168"/>
      <c r="AB51" s="141"/>
      <c r="AC51" s="141"/>
      <c r="AD51" s="141"/>
      <c r="AE51" s="141"/>
      <c r="AF51" s="141"/>
      <c r="AG51" s="168"/>
      <c r="AH51" s="168"/>
      <c r="AI51" s="141"/>
      <c r="AJ51" s="224"/>
      <c r="AK51" s="33"/>
      <c r="AL51" s="34"/>
      <c r="AM51" s="34"/>
    </row>
    <row r="52" spans="1:39" s="24" customFormat="1" ht="12" customHeight="1">
      <c r="A52" s="388" t="s">
        <v>0</v>
      </c>
      <c r="B52" s="133" t="s">
        <v>1</v>
      </c>
      <c r="C52" s="133" t="s">
        <v>40</v>
      </c>
      <c r="D52" s="388" t="s">
        <v>3</v>
      </c>
      <c r="E52" s="388" t="s">
        <v>4</v>
      </c>
      <c r="F52" s="133">
        <v>1</v>
      </c>
      <c r="G52" s="133">
        <v>2</v>
      </c>
      <c r="H52" s="133">
        <v>3</v>
      </c>
      <c r="I52" s="133">
        <v>4</v>
      </c>
      <c r="J52" s="133">
        <v>5</v>
      </c>
      <c r="K52" s="133">
        <v>6</v>
      </c>
      <c r="L52" s="133">
        <v>7</v>
      </c>
      <c r="M52" s="133">
        <v>8</v>
      </c>
      <c r="N52" s="133">
        <v>9</v>
      </c>
      <c r="O52" s="133">
        <v>10</v>
      </c>
      <c r="P52" s="133">
        <v>11</v>
      </c>
      <c r="Q52" s="133">
        <v>12</v>
      </c>
      <c r="R52" s="133">
        <v>13</v>
      </c>
      <c r="S52" s="133">
        <v>14</v>
      </c>
      <c r="T52" s="133">
        <v>15</v>
      </c>
      <c r="U52" s="133">
        <v>16</v>
      </c>
      <c r="V52" s="133">
        <v>17</v>
      </c>
      <c r="W52" s="133">
        <v>18</v>
      </c>
      <c r="X52" s="133">
        <v>19</v>
      </c>
      <c r="Y52" s="133">
        <v>20</v>
      </c>
      <c r="Z52" s="133">
        <v>21</v>
      </c>
      <c r="AA52" s="133">
        <v>22</v>
      </c>
      <c r="AB52" s="133">
        <v>23</v>
      </c>
      <c r="AC52" s="133">
        <v>24</v>
      </c>
      <c r="AD52" s="133">
        <v>25</v>
      </c>
      <c r="AE52" s="133">
        <v>26</v>
      </c>
      <c r="AF52" s="133">
        <v>27</v>
      </c>
      <c r="AG52" s="133">
        <v>28</v>
      </c>
      <c r="AH52" s="133">
        <v>29</v>
      </c>
      <c r="AI52" s="133">
        <v>30</v>
      </c>
      <c r="AJ52" s="133">
        <v>31</v>
      </c>
      <c r="AK52" s="388" t="s">
        <v>5</v>
      </c>
      <c r="AL52" s="386" t="s">
        <v>6</v>
      </c>
      <c r="AM52" s="386" t="s">
        <v>7</v>
      </c>
    </row>
    <row r="53" spans="1:39" s="24" customFormat="1" ht="12" customHeight="1">
      <c r="A53" s="389"/>
      <c r="B53" s="26" t="s">
        <v>41</v>
      </c>
      <c r="C53" s="26" t="s">
        <v>9</v>
      </c>
      <c r="D53" s="389"/>
      <c r="E53" s="389"/>
      <c r="F53" s="26" t="s">
        <v>13</v>
      </c>
      <c r="G53" s="26" t="s">
        <v>12</v>
      </c>
      <c r="H53" s="26" t="s">
        <v>10</v>
      </c>
      <c r="I53" s="26" t="s">
        <v>11</v>
      </c>
      <c r="J53" s="26" t="s">
        <v>11</v>
      </c>
      <c r="K53" s="26" t="s">
        <v>12</v>
      </c>
      <c r="L53" s="26" t="s">
        <v>12</v>
      </c>
      <c r="M53" s="26" t="s">
        <v>13</v>
      </c>
      <c r="N53" s="26" t="s">
        <v>12</v>
      </c>
      <c r="O53" s="26" t="s">
        <v>10</v>
      </c>
      <c r="P53" s="26" t="s">
        <v>11</v>
      </c>
      <c r="Q53" s="26" t="s">
        <v>11</v>
      </c>
      <c r="R53" s="26" t="s">
        <v>12</v>
      </c>
      <c r="S53" s="26" t="s">
        <v>12</v>
      </c>
      <c r="T53" s="26" t="s">
        <v>13</v>
      </c>
      <c r="U53" s="26" t="s">
        <v>12</v>
      </c>
      <c r="V53" s="26" t="s">
        <v>10</v>
      </c>
      <c r="W53" s="26" t="s">
        <v>11</v>
      </c>
      <c r="X53" s="26" t="s">
        <v>11</v>
      </c>
      <c r="Y53" s="26" t="s">
        <v>12</v>
      </c>
      <c r="Z53" s="26" t="s">
        <v>12</v>
      </c>
      <c r="AA53" s="26" t="s">
        <v>13</v>
      </c>
      <c r="AB53" s="26" t="s">
        <v>12</v>
      </c>
      <c r="AC53" s="26" t="s">
        <v>10</v>
      </c>
      <c r="AD53" s="26" t="s">
        <v>11</v>
      </c>
      <c r="AE53" s="26" t="s">
        <v>11</v>
      </c>
      <c r="AF53" s="26" t="s">
        <v>12</v>
      </c>
      <c r="AG53" s="26" t="s">
        <v>12</v>
      </c>
      <c r="AH53" s="26" t="s">
        <v>13</v>
      </c>
      <c r="AI53" s="26" t="s">
        <v>12</v>
      </c>
      <c r="AJ53" s="26" t="s">
        <v>10</v>
      </c>
      <c r="AK53" s="389"/>
      <c r="AL53" s="387"/>
      <c r="AM53" s="387"/>
    </row>
    <row r="54" spans="1:39" s="27" customFormat="1" ht="12" customHeight="1">
      <c r="A54" s="98" t="s">
        <v>275</v>
      </c>
      <c r="B54" s="103" t="s">
        <v>264</v>
      </c>
      <c r="C54" s="95" t="s">
        <v>286</v>
      </c>
      <c r="D54" s="31" t="s">
        <v>45</v>
      </c>
      <c r="E54" s="61" t="s">
        <v>191</v>
      </c>
      <c r="F54" s="191" t="s">
        <v>422</v>
      </c>
      <c r="G54" s="124"/>
      <c r="H54" s="126" t="s">
        <v>421</v>
      </c>
      <c r="I54" s="199"/>
      <c r="J54" s="126" t="s">
        <v>422</v>
      </c>
      <c r="K54" s="124"/>
      <c r="L54" s="191" t="s">
        <v>422</v>
      </c>
      <c r="M54" s="190"/>
      <c r="N54" s="124" t="s">
        <v>420</v>
      </c>
      <c r="O54" s="126"/>
      <c r="P54" s="124" t="s">
        <v>420</v>
      </c>
      <c r="Q54" s="126"/>
      <c r="R54" s="124" t="s">
        <v>420</v>
      </c>
      <c r="S54" s="191"/>
      <c r="T54" s="190" t="s">
        <v>420</v>
      </c>
      <c r="U54" s="124"/>
      <c r="V54" s="124" t="s">
        <v>420</v>
      </c>
      <c r="W54" s="124"/>
      <c r="X54" s="124" t="s">
        <v>420</v>
      </c>
      <c r="Y54" s="124"/>
      <c r="Z54" s="190" t="s">
        <v>420</v>
      </c>
      <c r="AA54" s="190"/>
      <c r="AB54" s="124" t="s">
        <v>420</v>
      </c>
      <c r="AC54" s="124"/>
      <c r="AD54" s="126" t="s">
        <v>421</v>
      </c>
      <c r="AE54" s="124"/>
      <c r="AF54" s="124" t="s">
        <v>420</v>
      </c>
      <c r="AG54" s="190"/>
      <c r="AH54" s="190" t="s">
        <v>420</v>
      </c>
      <c r="AI54" s="124"/>
      <c r="AJ54" s="141" t="s">
        <v>420</v>
      </c>
      <c r="AK54" s="33">
        <v>132</v>
      </c>
      <c r="AL54" s="34">
        <f aca="true" t="shared" si="6" ref="AL54:AL65">COUNTIF(F54:AJ54,"M")*6+COUNTIF(F54:AJ54,"P")*12+COUNTIF(F54:AJ54,"T")*6+COUNTIF(F54:AJ54,"P#")*12+COUNTIF(F54:AJ54,"M#")*6+COUNTIF(F54:AJ54,"M/T#")*12+COUNTIF(F54:AJ54,"M#/T")*12+COUNTIF(F54:AJ54,"T#")*6+COUNTIF(F54:AJ54,"I#")*6+COUNTIF(F54:AJ54,"N##")*12+COUNTIF(F54:AJ54,"AF")*6+COUNTIF(F54:AJ54,"FE")*6+COUNTIF(F54:AJ54,"N")*12+COUNTIF(F54:AJ54,"N#")*12+COUNTIF(F54:AJ54,"T#/N#")*18+COUNTIF(F54:AJ54,"T/N")*18+COUNTIF(F54:AJ54,"M1")*6+COUNTIF(F54:AJ54,"T1")*6+COUNTIF(F54:AJ54,"P1")*12+COUNTIF(F54:AJ54,"M1#")*6+COUNTIF(F54:AJ54,"T1#")*6+COUNTIF(F54:AJ54,"P1#")*12+COUNTIF(F54:AJ54,"C#")*6+COUNTIF(F54:AJ54,"I")*6</f>
        <v>180</v>
      </c>
      <c r="AM54" s="34">
        <f>SUM(AL54-132)</f>
        <v>48</v>
      </c>
    </row>
    <row r="55" spans="1:39" s="27" customFormat="1" ht="12" customHeight="1">
      <c r="A55" s="98" t="s">
        <v>276</v>
      </c>
      <c r="B55" s="104" t="s">
        <v>265</v>
      </c>
      <c r="C55" s="97" t="s">
        <v>287</v>
      </c>
      <c r="D55" s="31" t="s">
        <v>45</v>
      </c>
      <c r="E55" s="61" t="s">
        <v>191</v>
      </c>
      <c r="F55" s="192" t="s">
        <v>418</v>
      </c>
      <c r="G55" s="192" t="s">
        <v>417</v>
      </c>
      <c r="H55" s="192" t="s">
        <v>417</v>
      </c>
      <c r="I55" s="192" t="s">
        <v>417</v>
      </c>
      <c r="J55" s="192" t="s">
        <v>417</v>
      </c>
      <c r="K55" s="192" t="s">
        <v>417</v>
      </c>
      <c r="L55" s="192" t="s">
        <v>418</v>
      </c>
      <c r="M55" s="192" t="s">
        <v>418</v>
      </c>
      <c r="N55" s="126" t="s">
        <v>422</v>
      </c>
      <c r="O55" s="126"/>
      <c r="P55" s="124" t="s">
        <v>425</v>
      </c>
      <c r="Q55" s="126"/>
      <c r="R55" s="126" t="s">
        <v>422</v>
      </c>
      <c r="S55" s="190"/>
      <c r="T55" s="191" t="s">
        <v>422</v>
      </c>
      <c r="U55" s="124"/>
      <c r="V55" s="124" t="s">
        <v>420</v>
      </c>
      <c r="W55" s="124"/>
      <c r="X55" s="124" t="s">
        <v>420</v>
      </c>
      <c r="Y55" s="124"/>
      <c r="Z55" s="190" t="s">
        <v>420</v>
      </c>
      <c r="AA55" s="190"/>
      <c r="AB55" s="124" t="s">
        <v>420</v>
      </c>
      <c r="AC55" s="124"/>
      <c r="AD55" s="124" t="s">
        <v>420</v>
      </c>
      <c r="AE55" s="124"/>
      <c r="AF55" s="124" t="s">
        <v>420</v>
      </c>
      <c r="AG55" s="190"/>
      <c r="AH55" s="190" t="s">
        <v>420</v>
      </c>
      <c r="AI55" s="124"/>
      <c r="AJ55" s="124" t="s">
        <v>420</v>
      </c>
      <c r="AK55" s="33">
        <v>132</v>
      </c>
      <c r="AL55" s="34">
        <f t="shared" si="6"/>
        <v>168</v>
      </c>
      <c r="AM55" s="34">
        <f aca="true" t="shared" si="7" ref="AM55:AM64">SUM(AL55-132)</f>
        <v>36</v>
      </c>
    </row>
    <row r="56" spans="1:39" s="27" customFormat="1" ht="12" customHeight="1">
      <c r="A56" s="98" t="s">
        <v>277</v>
      </c>
      <c r="B56" s="104" t="s">
        <v>266</v>
      </c>
      <c r="C56" s="96" t="s">
        <v>288</v>
      </c>
      <c r="D56" s="31" t="s">
        <v>45</v>
      </c>
      <c r="E56" s="61" t="s">
        <v>191</v>
      </c>
      <c r="F56" s="190" t="s">
        <v>420</v>
      </c>
      <c r="G56" s="124"/>
      <c r="H56" s="124" t="s">
        <v>420</v>
      </c>
      <c r="I56" s="124"/>
      <c r="J56" s="124" t="s">
        <v>420</v>
      </c>
      <c r="K56" s="124"/>
      <c r="L56" s="190" t="s">
        <v>411</v>
      </c>
      <c r="M56" s="190"/>
      <c r="N56" s="124" t="s">
        <v>420</v>
      </c>
      <c r="O56" s="124"/>
      <c r="P56" s="126" t="s">
        <v>421</v>
      </c>
      <c r="Q56" s="124"/>
      <c r="R56" s="124" t="s">
        <v>420</v>
      </c>
      <c r="S56" s="190"/>
      <c r="T56" s="190" t="s">
        <v>420</v>
      </c>
      <c r="U56" s="124"/>
      <c r="V56" s="126" t="s">
        <v>422</v>
      </c>
      <c r="W56" s="126"/>
      <c r="X56" s="126" t="s">
        <v>422</v>
      </c>
      <c r="Y56" s="126"/>
      <c r="Z56" s="190" t="s">
        <v>420</v>
      </c>
      <c r="AA56" s="190"/>
      <c r="AB56" s="124" t="s">
        <v>420</v>
      </c>
      <c r="AC56" s="124"/>
      <c r="AD56" s="124" t="s">
        <v>420</v>
      </c>
      <c r="AE56" s="124"/>
      <c r="AF56" s="124" t="s">
        <v>420</v>
      </c>
      <c r="AG56" s="190"/>
      <c r="AH56" s="190" t="s">
        <v>411</v>
      </c>
      <c r="AI56" s="124"/>
      <c r="AJ56" s="124" t="s">
        <v>420</v>
      </c>
      <c r="AK56" s="33">
        <v>132</v>
      </c>
      <c r="AL56" s="34">
        <f t="shared" si="6"/>
        <v>162</v>
      </c>
      <c r="AM56" s="34">
        <f t="shared" si="7"/>
        <v>30</v>
      </c>
    </row>
    <row r="57" spans="1:39" s="27" customFormat="1" ht="12" customHeight="1">
      <c r="A57" s="98" t="s">
        <v>278</v>
      </c>
      <c r="B57" s="104" t="s">
        <v>267</v>
      </c>
      <c r="C57" s="97" t="s">
        <v>289</v>
      </c>
      <c r="D57" s="31" t="s">
        <v>45</v>
      </c>
      <c r="E57" s="61" t="s">
        <v>191</v>
      </c>
      <c r="F57" s="190" t="s">
        <v>420</v>
      </c>
      <c r="G57" s="124"/>
      <c r="H57" s="124" t="s">
        <v>420</v>
      </c>
      <c r="I57" s="124"/>
      <c r="J57" s="124" t="s">
        <v>420</v>
      </c>
      <c r="K57" s="124"/>
      <c r="L57" s="190" t="s">
        <v>420</v>
      </c>
      <c r="M57" s="190"/>
      <c r="N57" s="124" t="s">
        <v>420</v>
      </c>
      <c r="O57" s="124"/>
      <c r="P57" s="124" t="s">
        <v>420</v>
      </c>
      <c r="Q57" s="124"/>
      <c r="R57" s="124" t="s">
        <v>420</v>
      </c>
      <c r="S57" s="190"/>
      <c r="T57" s="190" t="s">
        <v>420</v>
      </c>
      <c r="U57" s="124"/>
      <c r="V57" s="126" t="s">
        <v>421</v>
      </c>
      <c r="W57" s="124"/>
      <c r="X57" s="124" t="s">
        <v>420</v>
      </c>
      <c r="Y57" s="124"/>
      <c r="Z57" s="190" t="s">
        <v>420</v>
      </c>
      <c r="AA57" s="190"/>
      <c r="AB57" s="124" t="s">
        <v>420</v>
      </c>
      <c r="AC57" s="199"/>
      <c r="AD57" s="126" t="s">
        <v>422</v>
      </c>
      <c r="AE57" s="124"/>
      <c r="AF57" s="126" t="s">
        <v>422</v>
      </c>
      <c r="AG57" s="190"/>
      <c r="AH57" s="191" t="s">
        <v>422</v>
      </c>
      <c r="AI57" s="126"/>
      <c r="AJ57" s="126" t="s">
        <v>421</v>
      </c>
      <c r="AK57" s="33">
        <v>132</v>
      </c>
      <c r="AL57" s="34">
        <f t="shared" si="6"/>
        <v>180</v>
      </c>
      <c r="AM57" s="34">
        <f t="shared" si="7"/>
        <v>48</v>
      </c>
    </row>
    <row r="58" spans="1:39" s="27" customFormat="1" ht="12" customHeight="1">
      <c r="A58" s="98" t="s">
        <v>279</v>
      </c>
      <c r="B58" s="104" t="s">
        <v>274</v>
      </c>
      <c r="C58" s="96" t="s">
        <v>290</v>
      </c>
      <c r="D58" s="31" t="s">
        <v>45</v>
      </c>
      <c r="E58" s="61" t="s">
        <v>191</v>
      </c>
      <c r="F58" s="190" t="s">
        <v>420</v>
      </c>
      <c r="G58" s="124"/>
      <c r="H58" s="124" t="s">
        <v>420</v>
      </c>
      <c r="I58" s="124"/>
      <c r="J58" s="124" t="s">
        <v>420</v>
      </c>
      <c r="K58" s="124"/>
      <c r="L58" s="190" t="s">
        <v>420</v>
      </c>
      <c r="M58" s="190"/>
      <c r="N58" s="124" t="s">
        <v>420</v>
      </c>
      <c r="O58" s="199"/>
      <c r="P58" s="124" t="s">
        <v>420</v>
      </c>
      <c r="Q58" s="124"/>
      <c r="R58" s="124" t="s">
        <v>420</v>
      </c>
      <c r="S58" s="190"/>
      <c r="T58" s="190" t="s">
        <v>420</v>
      </c>
      <c r="U58" s="126"/>
      <c r="V58" s="126" t="s">
        <v>421</v>
      </c>
      <c r="W58" s="124"/>
      <c r="X58" s="124" t="s">
        <v>420</v>
      </c>
      <c r="Y58" s="124"/>
      <c r="Z58" s="191" t="s">
        <v>422</v>
      </c>
      <c r="AA58" s="191"/>
      <c r="AB58" s="126" t="s">
        <v>422</v>
      </c>
      <c r="AC58" s="124"/>
      <c r="AD58" s="126" t="s">
        <v>421</v>
      </c>
      <c r="AE58" s="124"/>
      <c r="AF58" s="124" t="s">
        <v>420</v>
      </c>
      <c r="AG58" s="190"/>
      <c r="AH58" s="191" t="s">
        <v>422</v>
      </c>
      <c r="AI58" s="124"/>
      <c r="AJ58" s="124" t="s">
        <v>420</v>
      </c>
      <c r="AK58" s="33">
        <v>132</v>
      </c>
      <c r="AL58" s="34">
        <f t="shared" si="6"/>
        <v>180</v>
      </c>
      <c r="AM58" s="34">
        <f t="shared" si="7"/>
        <v>48</v>
      </c>
    </row>
    <row r="59" spans="1:39" s="27" customFormat="1" ht="12" customHeight="1">
      <c r="A59" s="98" t="s">
        <v>280</v>
      </c>
      <c r="B59" s="104" t="s">
        <v>268</v>
      </c>
      <c r="C59" s="96" t="s">
        <v>291</v>
      </c>
      <c r="D59" s="31" t="s">
        <v>45</v>
      </c>
      <c r="E59" s="61" t="s">
        <v>191</v>
      </c>
      <c r="F59" s="191" t="s">
        <v>422</v>
      </c>
      <c r="G59" s="124"/>
      <c r="H59" s="124" t="s">
        <v>420</v>
      </c>
      <c r="I59" s="124"/>
      <c r="J59" s="126" t="s">
        <v>422</v>
      </c>
      <c r="K59" s="124"/>
      <c r="L59" s="190" t="s">
        <v>420</v>
      </c>
      <c r="M59" s="191"/>
      <c r="N59" s="126" t="s">
        <v>422</v>
      </c>
      <c r="O59" s="124"/>
      <c r="P59" s="124" t="s">
        <v>420</v>
      </c>
      <c r="Q59" s="124"/>
      <c r="R59" s="124" t="s">
        <v>420</v>
      </c>
      <c r="S59" s="191"/>
      <c r="T59" s="190" t="s">
        <v>411</v>
      </c>
      <c r="U59" s="124"/>
      <c r="V59" s="124" t="s">
        <v>420</v>
      </c>
      <c r="W59" s="124"/>
      <c r="X59" s="126" t="s">
        <v>421</v>
      </c>
      <c r="Y59" s="124"/>
      <c r="Z59" s="190" t="s">
        <v>420</v>
      </c>
      <c r="AA59" s="190"/>
      <c r="AB59" s="124" t="s">
        <v>420</v>
      </c>
      <c r="AC59" s="126"/>
      <c r="AD59" s="124" t="s">
        <v>420</v>
      </c>
      <c r="AE59" s="124"/>
      <c r="AF59" s="124" t="s">
        <v>420</v>
      </c>
      <c r="AG59" s="190"/>
      <c r="AH59" s="190" t="s">
        <v>420</v>
      </c>
      <c r="AI59" s="124"/>
      <c r="AJ59" s="124" t="s">
        <v>420</v>
      </c>
      <c r="AK59" s="33">
        <v>132</v>
      </c>
      <c r="AL59" s="34">
        <f t="shared" si="6"/>
        <v>174</v>
      </c>
      <c r="AM59" s="34">
        <f t="shared" si="7"/>
        <v>42</v>
      </c>
    </row>
    <row r="60" spans="1:39" s="27" customFormat="1" ht="12" customHeight="1">
      <c r="A60" s="98" t="s">
        <v>281</v>
      </c>
      <c r="B60" s="104" t="s">
        <v>269</v>
      </c>
      <c r="C60" s="96" t="s">
        <v>292</v>
      </c>
      <c r="D60" s="31" t="s">
        <v>45</v>
      </c>
      <c r="E60" s="61" t="s">
        <v>191</v>
      </c>
      <c r="F60" s="190" t="s">
        <v>420</v>
      </c>
      <c r="G60" s="126"/>
      <c r="H60" s="126" t="s">
        <v>422</v>
      </c>
      <c r="I60" s="124"/>
      <c r="J60" s="124" t="s">
        <v>420</v>
      </c>
      <c r="K60" s="124"/>
      <c r="L60" s="191" t="s">
        <v>422</v>
      </c>
      <c r="M60" s="223"/>
      <c r="N60" s="124" t="s">
        <v>420</v>
      </c>
      <c r="O60" s="124"/>
      <c r="P60" s="124" t="s">
        <v>420</v>
      </c>
      <c r="Q60" s="124"/>
      <c r="R60" s="124" t="s">
        <v>411</v>
      </c>
      <c r="S60" s="190"/>
      <c r="T60" s="190" t="s">
        <v>420</v>
      </c>
      <c r="U60" s="126"/>
      <c r="V60" s="124" t="s">
        <v>420</v>
      </c>
      <c r="W60" s="124"/>
      <c r="X60" s="126" t="s">
        <v>421</v>
      </c>
      <c r="Y60" s="124"/>
      <c r="Z60" s="190" t="s">
        <v>420</v>
      </c>
      <c r="AA60" s="190"/>
      <c r="AB60" s="124" t="s">
        <v>420</v>
      </c>
      <c r="AC60" s="124"/>
      <c r="AD60" s="124" t="s">
        <v>420</v>
      </c>
      <c r="AE60" s="124"/>
      <c r="AF60" s="124" t="s">
        <v>411</v>
      </c>
      <c r="AG60" s="190"/>
      <c r="AH60" s="190" t="s">
        <v>420</v>
      </c>
      <c r="AI60" s="124"/>
      <c r="AJ60" s="124" t="s">
        <v>420</v>
      </c>
      <c r="AK60" s="33">
        <v>132</v>
      </c>
      <c r="AL60" s="34">
        <f t="shared" si="6"/>
        <v>162</v>
      </c>
      <c r="AM60" s="34">
        <f t="shared" si="7"/>
        <v>30</v>
      </c>
    </row>
    <row r="61" spans="1:39" s="27" customFormat="1" ht="12" customHeight="1">
      <c r="A61" s="98" t="s">
        <v>282</v>
      </c>
      <c r="B61" s="104" t="s">
        <v>270</v>
      </c>
      <c r="C61" s="96" t="s">
        <v>293</v>
      </c>
      <c r="D61" s="31" t="s">
        <v>45</v>
      </c>
      <c r="E61" s="61" t="s">
        <v>191</v>
      </c>
      <c r="F61" s="190" t="s">
        <v>420</v>
      </c>
      <c r="G61" s="124"/>
      <c r="H61" s="124" t="s">
        <v>420</v>
      </c>
      <c r="I61" s="124"/>
      <c r="J61" s="126" t="s">
        <v>422</v>
      </c>
      <c r="K61" s="126"/>
      <c r="L61" s="190" t="s">
        <v>420</v>
      </c>
      <c r="M61" s="190"/>
      <c r="N61" s="126" t="s">
        <v>422</v>
      </c>
      <c r="O61" s="124"/>
      <c r="P61" s="124" t="s">
        <v>420</v>
      </c>
      <c r="Q61" s="124"/>
      <c r="R61" s="124" t="s">
        <v>411</v>
      </c>
      <c r="S61" s="190"/>
      <c r="T61" s="190" t="s">
        <v>420</v>
      </c>
      <c r="U61" s="124"/>
      <c r="V61" s="124" t="s">
        <v>420</v>
      </c>
      <c r="W61" s="124"/>
      <c r="X61" s="124" t="s">
        <v>420</v>
      </c>
      <c r="Y61" s="126"/>
      <c r="Z61" s="191" t="s">
        <v>421</v>
      </c>
      <c r="AA61" s="190"/>
      <c r="AB61" s="124" t="s">
        <v>420</v>
      </c>
      <c r="AC61" s="124"/>
      <c r="AD61" s="126" t="s">
        <v>422</v>
      </c>
      <c r="AE61" s="124"/>
      <c r="AF61" s="124" t="s">
        <v>420</v>
      </c>
      <c r="AG61" s="190"/>
      <c r="AH61" s="190" t="s">
        <v>420</v>
      </c>
      <c r="AI61" s="124"/>
      <c r="AJ61" s="124" t="s">
        <v>420</v>
      </c>
      <c r="AK61" s="33">
        <v>132</v>
      </c>
      <c r="AL61" s="34">
        <f t="shared" si="6"/>
        <v>174</v>
      </c>
      <c r="AM61" s="34">
        <f t="shared" si="7"/>
        <v>42</v>
      </c>
    </row>
    <row r="62" spans="1:39" s="27" customFormat="1" ht="12" customHeight="1">
      <c r="A62" s="98" t="s">
        <v>283</v>
      </c>
      <c r="B62" s="104" t="s">
        <v>271</v>
      </c>
      <c r="C62" s="96" t="s">
        <v>294</v>
      </c>
      <c r="D62" s="31" t="s">
        <v>45</v>
      </c>
      <c r="E62" s="61" t="s">
        <v>191</v>
      </c>
      <c r="F62" s="190" t="s">
        <v>420</v>
      </c>
      <c r="G62" s="124"/>
      <c r="H62" s="124" t="s">
        <v>420</v>
      </c>
      <c r="I62" s="126"/>
      <c r="J62" s="124" t="s">
        <v>420</v>
      </c>
      <c r="K62" s="126"/>
      <c r="L62" s="190" t="s">
        <v>420</v>
      </c>
      <c r="M62" s="190"/>
      <c r="N62" s="124" t="s">
        <v>420</v>
      </c>
      <c r="O62" s="124"/>
      <c r="P62" s="126" t="s">
        <v>422</v>
      </c>
      <c r="Q62" s="124"/>
      <c r="R62" s="124" t="s">
        <v>420</v>
      </c>
      <c r="S62" s="190"/>
      <c r="T62" s="191" t="s">
        <v>422</v>
      </c>
      <c r="U62" s="124"/>
      <c r="V62" s="126" t="s">
        <v>422</v>
      </c>
      <c r="W62" s="124"/>
      <c r="X62" s="124" t="s">
        <v>420</v>
      </c>
      <c r="Y62" s="126"/>
      <c r="Z62" s="190" t="s">
        <v>420</v>
      </c>
      <c r="AA62" s="190"/>
      <c r="AB62" s="126" t="s">
        <v>421</v>
      </c>
      <c r="AC62" s="124"/>
      <c r="AD62" s="124" t="s">
        <v>420</v>
      </c>
      <c r="AE62" s="124"/>
      <c r="AF62" s="124" t="s">
        <v>420</v>
      </c>
      <c r="AG62" s="190"/>
      <c r="AH62" s="190" t="s">
        <v>420</v>
      </c>
      <c r="AI62" s="124"/>
      <c r="AJ62" s="126" t="s">
        <v>421</v>
      </c>
      <c r="AK62" s="33">
        <v>132</v>
      </c>
      <c r="AL62" s="34">
        <f t="shared" si="6"/>
        <v>180</v>
      </c>
      <c r="AM62" s="34">
        <f t="shared" si="7"/>
        <v>48</v>
      </c>
    </row>
    <row r="63" spans="1:39" s="27" customFormat="1" ht="12" customHeight="1">
      <c r="A63" s="98" t="s">
        <v>363</v>
      </c>
      <c r="B63" s="104" t="s">
        <v>361</v>
      </c>
      <c r="C63" s="96" t="s">
        <v>362</v>
      </c>
      <c r="D63" s="31" t="s">
        <v>45</v>
      </c>
      <c r="E63" s="61" t="s">
        <v>191</v>
      </c>
      <c r="F63" s="190" t="s">
        <v>411</v>
      </c>
      <c r="G63" s="124"/>
      <c r="H63" s="124" t="s">
        <v>420</v>
      </c>
      <c r="I63" s="124"/>
      <c r="J63" s="124" t="s">
        <v>420</v>
      </c>
      <c r="K63" s="124"/>
      <c r="L63" s="190" t="s">
        <v>420</v>
      </c>
      <c r="M63" s="190"/>
      <c r="N63" s="124" t="s">
        <v>411</v>
      </c>
      <c r="O63" s="124"/>
      <c r="P63" s="124" t="s">
        <v>420</v>
      </c>
      <c r="Q63" s="124"/>
      <c r="R63" s="124" t="s">
        <v>420</v>
      </c>
      <c r="S63" s="190"/>
      <c r="T63" s="190" t="s">
        <v>411</v>
      </c>
      <c r="U63" s="199"/>
      <c r="V63" s="124" t="s">
        <v>420</v>
      </c>
      <c r="W63" s="126"/>
      <c r="X63" s="124" t="s">
        <v>420</v>
      </c>
      <c r="Y63" s="126"/>
      <c r="Z63" s="190" t="s">
        <v>420</v>
      </c>
      <c r="AA63" s="190"/>
      <c r="AB63" s="124" t="s">
        <v>411</v>
      </c>
      <c r="AC63" s="124"/>
      <c r="AD63" s="124" t="s">
        <v>420</v>
      </c>
      <c r="AE63" s="124"/>
      <c r="AF63" s="124" t="s">
        <v>420</v>
      </c>
      <c r="AG63" s="190"/>
      <c r="AH63" s="190" t="s">
        <v>411</v>
      </c>
      <c r="AI63" s="124"/>
      <c r="AJ63" s="124" t="s">
        <v>420</v>
      </c>
      <c r="AK63" s="33">
        <v>132</v>
      </c>
      <c r="AL63" s="34">
        <f t="shared" si="6"/>
        <v>132</v>
      </c>
      <c r="AM63" s="34">
        <f t="shared" si="7"/>
        <v>0</v>
      </c>
    </row>
    <row r="64" spans="1:39" s="27" customFormat="1" ht="12" customHeight="1">
      <c r="A64" s="98" t="s">
        <v>398</v>
      </c>
      <c r="B64" s="104" t="s">
        <v>397</v>
      </c>
      <c r="C64" s="96"/>
      <c r="D64" s="31" t="s">
        <v>45</v>
      </c>
      <c r="E64" s="61" t="s">
        <v>191</v>
      </c>
      <c r="F64" s="190" t="s">
        <v>420</v>
      </c>
      <c r="G64" s="124"/>
      <c r="H64" s="124" t="s">
        <v>420</v>
      </c>
      <c r="I64" s="124"/>
      <c r="J64" s="124" t="s">
        <v>411</v>
      </c>
      <c r="K64" s="124"/>
      <c r="L64" s="190" t="s">
        <v>420</v>
      </c>
      <c r="M64" s="190"/>
      <c r="N64" s="124" t="s">
        <v>411</v>
      </c>
      <c r="O64" s="124"/>
      <c r="P64" s="124" t="s">
        <v>420</v>
      </c>
      <c r="Q64" s="124"/>
      <c r="R64" s="124" t="s">
        <v>420</v>
      </c>
      <c r="S64" s="190"/>
      <c r="T64" s="190" t="s">
        <v>411</v>
      </c>
      <c r="U64" s="199"/>
      <c r="V64" s="124" t="s">
        <v>420</v>
      </c>
      <c r="W64" s="126"/>
      <c r="X64" s="124" t="s">
        <v>420</v>
      </c>
      <c r="Y64" s="126"/>
      <c r="Z64" s="190" t="s">
        <v>411</v>
      </c>
      <c r="AA64" s="190"/>
      <c r="AB64" s="124" t="s">
        <v>420</v>
      </c>
      <c r="AC64" s="124"/>
      <c r="AD64" s="124" t="s">
        <v>420</v>
      </c>
      <c r="AE64" s="124"/>
      <c r="AF64" s="124" t="s">
        <v>411</v>
      </c>
      <c r="AG64" s="190"/>
      <c r="AH64" s="190" t="s">
        <v>420</v>
      </c>
      <c r="AI64" s="124"/>
      <c r="AJ64" s="124" t="s">
        <v>420</v>
      </c>
      <c r="AK64" s="33">
        <v>132</v>
      </c>
      <c r="AL64" s="34">
        <f t="shared" si="6"/>
        <v>132</v>
      </c>
      <c r="AM64" s="34">
        <f t="shared" si="7"/>
        <v>0</v>
      </c>
    </row>
    <row r="65" spans="1:39" s="27" customFormat="1" ht="12" customHeight="1">
      <c r="A65" s="98" t="s">
        <v>284</v>
      </c>
      <c r="B65" s="104" t="s">
        <v>272</v>
      </c>
      <c r="C65" s="96" t="s">
        <v>295</v>
      </c>
      <c r="D65" s="31" t="s">
        <v>45</v>
      </c>
      <c r="E65" s="61" t="s">
        <v>191</v>
      </c>
      <c r="F65" s="401" t="s">
        <v>399</v>
      </c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402"/>
      <c r="AK65" s="33">
        <v>132</v>
      </c>
      <c r="AL65" s="34">
        <f t="shared" si="6"/>
        <v>0</v>
      </c>
      <c r="AM65" s="34">
        <v>0</v>
      </c>
    </row>
    <row r="66" spans="1:39" s="27" customFormat="1" ht="12" customHeight="1">
      <c r="A66" s="98" t="s">
        <v>285</v>
      </c>
      <c r="B66" s="105" t="s">
        <v>273</v>
      </c>
      <c r="C66" s="96" t="s">
        <v>296</v>
      </c>
      <c r="D66" s="31" t="s">
        <v>45</v>
      </c>
      <c r="E66" s="167" t="s">
        <v>191</v>
      </c>
      <c r="F66" s="403" t="s">
        <v>400</v>
      </c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4"/>
      <c r="AJ66" s="405"/>
      <c r="AK66" s="33">
        <v>132</v>
      </c>
      <c r="AL66" s="34">
        <v>0</v>
      </c>
      <c r="AM66" s="34">
        <v>0</v>
      </c>
    </row>
    <row r="67" spans="1:39" s="27" customFormat="1" ht="12" customHeight="1" thickBot="1">
      <c r="A67" s="98"/>
      <c r="B67" s="105"/>
      <c r="C67" s="96"/>
      <c r="D67" s="31"/>
      <c r="E67" s="61"/>
      <c r="F67" s="169"/>
      <c r="G67" s="169"/>
      <c r="H67" s="169"/>
      <c r="I67" s="169"/>
      <c r="J67" s="169"/>
      <c r="K67" s="170"/>
      <c r="L67" s="170"/>
      <c r="M67" s="169"/>
      <c r="N67" s="169"/>
      <c r="O67" s="169"/>
      <c r="P67" s="169"/>
      <c r="Q67" s="169"/>
      <c r="R67" s="170"/>
      <c r="S67" s="169"/>
      <c r="T67" s="169"/>
      <c r="U67" s="169"/>
      <c r="V67" s="169"/>
      <c r="W67" s="169"/>
      <c r="X67" s="170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33"/>
      <c r="AL67" s="34"/>
      <c r="AM67" s="34"/>
    </row>
    <row r="68" spans="1:39" s="24" customFormat="1" ht="12" customHeight="1">
      <c r="A68" s="388" t="s">
        <v>0</v>
      </c>
      <c r="B68" s="133" t="s">
        <v>1</v>
      </c>
      <c r="C68" s="133" t="s">
        <v>40</v>
      </c>
      <c r="D68" s="388" t="s">
        <v>3</v>
      </c>
      <c r="E68" s="388" t="s">
        <v>4</v>
      </c>
      <c r="F68" s="133">
        <v>1</v>
      </c>
      <c r="G68" s="133">
        <v>2</v>
      </c>
      <c r="H68" s="133">
        <v>3</v>
      </c>
      <c r="I68" s="133">
        <v>4</v>
      </c>
      <c r="J68" s="133">
        <v>5</v>
      </c>
      <c r="K68" s="133">
        <v>6</v>
      </c>
      <c r="L68" s="133">
        <v>7</v>
      </c>
      <c r="M68" s="133">
        <v>8</v>
      </c>
      <c r="N68" s="133">
        <v>9</v>
      </c>
      <c r="O68" s="133">
        <v>10</v>
      </c>
      <c r="P68" s="133">
        <v>11</v>
      </c>
      <c r="Q68" s="133">
        <v>12</v>
      </c>
      <c r="R68" s="133">
        <v>13</v>
      </c>
      <c r="S68" s="133">
        <v>14</v>
      </c>
      <c r="T68" s="133">
        <v>15</v>
      </c>
      <c r="U68" s="133">
        <v>16</v>
      </c>
      <c r="V68" s="133">
        <v>17</v>
      </c>
      <c r="W68" s="133">
        <v>18</v>
      </c>
      <c r="X68" s="133">
        <v>19</v>
      </c>
      <c r="Y68" s="133">
        <v>20</v>
      </c>
      <c r="Z68" s="133">
        <v>21</v>
      </c>
      <c r="AA68" s="133">
        <v>22</v>
      </c>
      <c r="AB68" s="133">
        <v>23</v>
      </c>
      <c r="AC68" s="133">
        <v>24</v>
      </c>
      <c r="AD68" s="133">
        <v>25</v>
      </c>
      <c r="AE68" s="133">
        <v>26</v>
      </c>
      <c r="AF68" s="133">
        <v>27</v>
      </c>
      <c r="AG68" s="133">
        <v>28</v>
      </c>
      <c r="AH68" s="133">
        <v>29</v>
      </c>
      <c r="AI68" s="133">
        <v>30</v>
      </c>
      <c r="AJ68" s="133">
        <v>31</v>
      </c>
      <c r="AK68" s="388" t="s">
        <v>5</v>
      </c>
      <c r="AL68" s="386" t="s">
        <v>6</v>
      </c>
      <c r="AM68" s="386" t="s">
        <v>7</v>
      </c>
    </row>
    <row r="69" spans="1:39" s="24" customFormat="1" ht="12" customHeight="1">
      <c r="A69" s="389"/>
      <c r="B69" s="26" t="s">
        <v>41</v>
      </c>
      <c r="C69" s="26" t="s">
        <v>9</v>
      </c>
      <c r="D69" s="389"/>
      <c r="E69" s="389"/>
      <c r="F69" s="26" t="s">
        <v>13</v>
      </c>
      <c r="G69" s="26" t="s">
        <v>12</v>
      </c>
      <c r="H69" s="26" t="s">
        <v>10</v>
      </c>
      <c r="I69" s="26" t="s">
        <v>11</v>
      </c>
      <c r="J69" s="26" t="s">
        <v>11</v>
      </c>
      <c r="K69" s="26" t="s">
        <v>12</v>
      </c>
      <c r="L69" s="26" t="s">
        <v>12</v>
      </c>
      <c r="M69" s="26" t="s">
        <v>13</v>
      </c>
      <c r="N69" s="26" t="s">
        <v>12</v>
      </c>
      <c r="O69" s="26" t="s">
        <v>10</v>
      </c>
      <c r="P69" s="26" t="s">
        <v>11</v>
      </c>
      <c r="Q69" s="26" t="s">
        <v>11</v>
      </c>
      <c r="R69" s="26" t="s">
        <v>12</v>
      </c>
      <c r="S69" s="26" t="s">
        <v>12</v>
      </c>
      <c r="T69" s="26" t="s">
        <v>13</v>
      </c>
      <c r="U69" s="26" t="s">
        <v>12</v>
      </c>
      <c r="V69" s="26" t="s">
        <v>10</v>
      </c>
      <c r="W69" s="26" t="s">
        <v>11</v>
      </c>
      <c r="X69" s="26" t="s">
        <v>11</v>
      </c>
      <c r="Y69" s="26" t="s">
        <v>12</v>
      </c>
      <c r="Z69" s="26" t="s">
        <v>12</v>
      </c>
      <c r="AA69" s="26" t="s">
        <v>13</v>
      </c>
      <c r="AB69" s="26" t="s">
        <v>12</v>
      </c>
      <c r="AC69" s="26" t="s">
        <v>10</v>
      </c>
      <c r="AD69" s="26" t="s">
        <v>11</v>
      </c>
      <c r="AE69" s="26" t="s">
        <v>11</v>
      </c>
      <c r="AF69" s="26" t="s">
        <v>12</v>
      </c>
      <c r="AG69" s="26" t="s">
        <v>12</v>
      </c>
      <c r="AH69" s="26" t="s">
        <v>13</v>
      </c>
      <c r="AI69" s="26" t="s">
        <v>12</v>
      </c>
      <c r="AJ69" s="26" t="s">
        <v>10</v>
      </c>
      <c r="AK69" s="389"/>
      <c r="AL69" s="387"/>
      <c r="AM69" s="387"/>
    </row>
    <row r="70" spans="1:39" s="27" customFormat="1" ht="12" customHeight="1">
      <c r="A70" s="98" t="s">
        <v>304</v>
      </c>
      <c r="B70" s="103" t="s">
        <v>301</v>
      </c>
      <c r="C70" s="95" t="s">
        <v>307</v>
      </c>
      <c r="D70" s="106" t="s">
        <v>309</v>
      </c>
      <c r="E70" s="60" t="s">
        <v>113</v>
      </c>
      <c r="F70" s="201" t="s">
        <v>411</v>
      </c>
      <c r="G70" s="124" t="s">
        <v>410</v>
      </c>
      <c r="H70" s="124" t="s">
        <v>410</v>
      </c>
      <c r="I70" s="126" t="s">
        <v>414</v>
      </c>
      <c r="J70" s="124" t="s">
        <v>410</v>
      </c>
      <c r="K70" s="124" t="s">
        <v>410</v>
      </c>
      <c r="L70" s="190" t="s">
        <v>411</v>
      </c>
      <c r="M70" s="201" t="s">
        <v>412</v>
      </c>
      <c r="N70" s="126" t="s">
        <v>414</v>
      </c>
      <c r="O70" s="124" t="s">
        <v>410</v>
      </c>
      <c r="P70" s="124" t="s">
        <v>410</v>
      </c>
      <c r="Q70" s="124" t="s">
        <v>410</v>
      </c>
      <c r="R70" s="124" t="s">
        <v>410</v>
      </c>
      <c r="S70" s="191" t="s">
        <v>415</v>
      </c>
      <c r="T70" s="190" t="s">
        <v>411</v>
      </c>
      <c r="U70" s="124" t="s">
        <v>410</v>
      </c>
      <c r="V70" s="124" t="s">
        <v>410</v>
      </c>
      <c r="W70" s="124" t="s">
        <v>410</v>
      </c>
      <c r="X70" s="124" t="s">
        <v>410</v>
      </c>
      <c r="Y70" s="124" t="s">
        <v>410</v>
      </c>
      <c r="Z70" s="201" t="s">
        <v>411</v>
      </c>
      <c r="AA70" s="191" t="s">
        <v>415</v>
      </c>
      <c r="AB70" s="124" t="s">
        <v>410</v>
      </c>
      <c r="AC70" s="124" t="s">
        <v>410</v>
      </c>
      <c r="AD70" s="124" t="s">
        <v>410</v>
      </c>
      <c r="AE70" s="126" t="s">
        <v>414</v>
      </c>
      <c r="AF70" s="124" t="s">
        <v>410</v>
      </c>
      <c r="AG70" s="201" t="s">
        <v>412</v>
      </c>
      <c r="AH70" s="201" t="s">
        <v>411</v>
      </c>
      <c r="AI70" s="126" t="s">
        <v>414</v>
      </c>
      <c r="AJ70" s="141" t="s">
        <v>410</v>
      </c>
      <c r="AK70" s="33">
        <v>132</v>
      </c>
      <c r="AL70" s="34">
        <f>COUNTIF(F70:AJ70,"M")*6+COUNTIF(F70:AJ70,"P")*12+COUNTIF(F70:AJ70,"T")*6+COUNTIF(F70:AJ70,"P#")*12+COUNTIF(F70:AJ70,"M#")*6+COUNTIF(F70:AJ70,"M/T#")*12+COUNTIF(F70:AJ70,"M#/T")*12+COUNTIF(F70:AJ70,"T#")*6+COUNTIF(F70:AJ70,"I#")*6+COUNTIF(F70:AJ70,"N##")*12+COUNTIF(F70:AJ70,"AF")*6+COUNTIF(F70:AJ70,"FE")*6+COUNTIF(F70:AJ70,"N")*12+COUNTIF(F70:AJ70,"N#")*12+COUNTIF(F70:AJ70,"T#/N#")*18+COUNTIF(F70:AJ70,"T/N")*18+COUNTIF(F70:AJ70,"M1")*6+COUNTIF(F70:AJ70,"T1")*6+COUNTIF(F70:AJ70,"P1")*12+COUNTIF(F70:AJ70,"M1#")*6+COUNTIF(F70:AJ70,"T1#")*6+COUNTIF(F70:AJ70,"P1#")*12+COUNTIF(F70:AJ70,"C#")*6+COUNTIF(F70:AJ70,"I")*6+COUNTIF(F70:AJ70,"M#/T#")*12</f>
        <v>180</v>
      </c>
      <c r="AM70" s="34">
        <f>SUM(AL70-132)</f>
        <v>48</v>
      </c>
    </row>
    <row r="71" spans="1:39" s="27" customFormat="1" ht="12" customHeight="1">
      <c r="A71" s="98" t="s">
        <v>305</v>
      </c>
      <c r="B71" s="104" t="s">
        <v>302</v>
      </c>
      <c r="C71" s="96" t="s">
        <v>308</v>
      </c>
      <c r="D71" s="106" t="s">
        <v>309</v>
      </c>
      <c r="E71" s="36" t="s">
        <v>183</v>
      </c>
      <c r="F71" s="191" t="s">
        <v>415</v>
      </c>
      <c r="G71" s="128" t="s">
        <v>10</v>
      </c>
      <c r="H71" s="128" t="s">
        <v>10</v>
      </c>
      <c r="I71" s="128" t="s">
        <v>10</v>
      </c>
      <c r="J71" s="128" t="s">
        <v>10</v>
      </c>
      <c r="K71" s="126" t="s">
        <v>414</v>
      </c>
      <c r="L71" s="201" t="s">
        <v>412</v>
      </c>
      <c r="M71" s="201" t="s">
        <v>411</v>
      </c>
      <c r="N71" s="128" t="s">
        <v>10</v>
      </c>
      <c r="O71" s="128" t="s">
        <v>10</v>
      </c>
      <c r="P71" s="128" t="s">
        <v>10</v>
      </c>
      <c r="Q71" s="126" t="s">
        <v>414</v>
      </c>
      <c r="R71" s="128" t="s">
        <v>10</v>
      </c>
      <c r="S71" s="201" t="s">
        <v>411</v>
      </c>
      <c r="T71" s="201" t="s">
        <v>412</v>
      </c>
      <c r="U71" s="126" t="s">
        <v>414</v>
      </c>
      <c r="V71" s="128" t="s">
        <v>10</v>
      </c>
      <c r="W71" s="128" t="s">
        <v>10</v>
      </c>
      <c r="X71" s="126" t="s">
        <v>414</v>
      </c>
      <c r="Y71" s="128" t="s">
        <v>10</v>
      </c>
      <c r="Z71" s="191" t="s">
        <v>415</v>
      </c>
      <c r="AA71" s="201" t="s">
        <v>411</v>
      </c>
      <c r="AB71" s="128" t="s">
        <v>10</v>
      </c>
      <c r="AC71" s="128" t="s">
        <v>10</v>
      </c>
      <c r="AD71" s="128" t="s">
        <v>10</v>
      </c>
      <c r="AE71" s="128" t="s">
        <v>10</v>
      </c>
      <c r="AF71" s="128" t="s">
        <v>10</v>
      </c>
      <c r="AG71" s="201" t="s">
        <v>411</v>
      </c>
      <c r="AH71" s="201" t="s">
        <v>411</v>
      </c>
      <c r="AI71" s="128" t="s">
        <v>10</v>
      </c>
      <c r="AJ71" s="128" t="s">
        <v>10</v>
      </c>
      <c r="AK71" s="33">
        <v>132</v>
      </c>
      <c r="AL71" s="34">
        <f>COUNTIF(F71:AJ71,"M")*6+COUNTIF(F71:AJ71,"P")*12+COUNTIF(F71:AJ71,"T")*6+COUNTIF(F71:AJ71,"P#")*12+COUNTIF(F71:AJ71,"M#")*6+COUNTIF(F71:AJ71,"M/T#")*12+COUNTIF(F71:AJ71,"M#/T")*12+COUNTIF(F71:AJ71,"T#")*6+COUNTIF(F71:AJ71,"I#")*6+COUNTIF(F71:AJ71,"N##")*12+COUNTIF(F71:AJ71,"AF")*6+COUNTIF(F71:AJ71,"FE")*6+COUNTIF(F71:AJ71,"N")*12+COUNTIF(F71:AJ71,"N#")*12+COUNTIF(F71:AJ71,"T#/N#")*18+COUNTIF(F71:AJ71,"T/N")*18+COUNTIF(F71:AJ71,"M1")*6+COUNTIF(F71:AJ71,"T1")*6+COUNTIF(F71:AJ71,"P1")*12+COUNTIF(F71:AJ71,"M1#")*6+COUNTIF(F71:AJ71,"T1#")*6+COUNTIF(F71:AJ71,"P1#")*12+COUNTIF(F71:AJ71,"C#")*6+COUNTIF(F71:AJ71,"I")*6+COUNTIF(F71:AJ71,"M#/T#")*12</f>
        <v>180</v>
      </c>
      <c r="AM71" s="34">
        <f>SUM(AL71-132)</f>
        <v>48</v>
      </c>
    </row>
    <row r="72" spans="1:39" s="27" customFormat="1" ht="12" customHeight="1">
      <c r="A72" s="98" t="s">
        <v>306</v>
      </c>
      <c r="B72" s="104" t="s">
        <v>303</v>
      </c>
      <c r="C72" s="97">
        <v>113421</v>
      </c>
      <c r="D72" s="106" t="s">
        <v>309</v>
      </c>
      <c r="E72" s="36" t="s">
        <v>310</v>
      </c>
      <c r="F72" s="377" t="s">
        <v>399</v>
      </c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9"/>
      <c r="AK72" s="33">
        <v>132</v>
      </c>
      <c r="AL72" s="34">
        <f>COUNTIF(F72:AJ72,"M")*6+COUNTIF(F72:AJ72,"P")*12+COUNTIF(F72:AJ72,"T")*6+COUNTIF(F72:AJ72,"P#")*12+COUNTIF(F72:AJ72,"M#")*6+COUNTIF(F72:AJ72,"M/T#")*12+COUNTIF(F72:AJ72,"M#/T")*12+COUNTIF(F72:AJ72,"T#")*6+COUNTIF(F72:AJ72,"I#")*6+COUNTIF(F72:AJ72,"N##")*12+COUNTIF(F72:AJ72,"AF")*6+COUNTIF(F72:AJ72,"FE")*6+COUNTIF(F72:AJ72,"N")*12+COUNTIF(F72:AJ72,"N#")*12+COUNTIF(F72:AJ72,"T#/N#")*18+COUNTIF(F72:AJ72,"T/N")*18+COUNTIF(F72:AJ72,"M1")*6+COUNTIF(F72:AJ72,"T1")*6+COUNTIF(F72:AJ72,"P1")*12+COUNTIF(F72:AJ72,"M1#")*6+COUNTIF(F72:AJ72,"T1#")*6+COUNTIF(F72:AJ72,"P1#")*12+COUNTIF(F72:AJ72,"C#")*6+COUNTIF(F72:AJ72,"I")*6</f>
        <v>0</v>
      </c>
      <c r="AM72" s="34">
        <v>0</v>
      </c>
    </row>
    <row r="73" spans="1:39" s="27" customFormat="1" ht="12" customHeight="1">
      <c r="A73" s="36"/>
      <c r="B73" s="37"/>
      <c r="C73" s="37"/>
      <c r="D73" s="41"/>
      <c r="E73" s="36"/>
      <c r="F73" s="164"/>
      <c r="G73" s="166"/>
      <c r="H73" s="164"/>
      <c r="I73" s="166"/>
      <c r="J73" s="164"/>
      <c r="K73" s="166"/>
      <c r="L73" s="164"/>
      <c r="M73" s="166"/>
      <c r="N73" s="164"/>
      <c r="O73" s="164"/>
      <c r="P73" s="166"/>
      <c r="Q73" s="164"/>
      <c r="R73" s="164"/>
      <c r="S73" s="164"/>
      <c r="T73" s="164"/>
      <c r="U73" s="164"/>
      <c r="V73" s="165"/>
      <c r="W73" s="164"/>
      <c r="X73" s="164"/>
      <c r="Y73" s="166"/>
      <c r="Z73" s="164"/>
      <c r="AA73" s="164"/>
      <c r="AB73" s="164"/>
      <c r="AC73" s="164"/>
      <c r="AD73" s="164"/>
      <c r="AE73" s="164"/>
      <c r="AF73" s="164"/>
      <c r="AG73" s="166"/>
      <c r="AH73" s="166"/>
      <c r="AI73" s="166"/>
      <c r="AJ73" s="166"/>
      <c r="AK73" s="39"/>
      <c r="AL73" s="34"/>
      <c r="AM73" s="34"/>
    </row>
    <row r="74" spans="1:39" s="27" customFormat="1" ht="12" customHeight="1">
      <c r="A74" s="36"/>
      <c r="B74" s="37"/>
      <c r="C74" s="37"/>
      <c r="D74" s="41"/>
      <c r="E74" s="36"/>
      <c r="F74" s="164"/>
      <c r="G74" s="164"/>
      <c r="H74" s="164"/>
      <c r="I74" s="166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6"/>
      <c r="AH74" s="166"/>
      <c r="AI74" s="164"/>
      <c r="AJ74" s="164"/>
      <c r="AK74" s="39"/>
      <c r="AL74" s="34"/>
      <c r="AM74" s="34"/>
    </row>
    <row r="75" spans="1:39" s="27" customFormat="1" ht="12" customHeight="1">
      <c r="A75" s="36"/>
      <c r="B75" s="37"/>
      <c r="C75" s="37"/>
      <c r="D75" s="41"/>
      <c r="E75" s="36"/>
      <c r="F75" s="164"/>
      <c r="G75" s="166"/>
      <c r="H75" s="164"/>
      <c r="I75" s="166"/>
      <c r="J75" s="164"/>
      <c r="K75" s="166"/>
      <c r="L75" s="164"/>
      <c r="M75" s="166"/>
      <c r="N75" s="164"/>
      <c r="O75" s="164"/>
      <c r="P75" s="166"/>
      <c r="Q75" s="164"/>
      <c r="R75" s="164"/>
      <c r="S75" s="164"/>
      <c r="T75" s="164"/>
      <c r="U75" s="164"/>
      <c r="V75" s="165"/>
      <c r="W75" s="164"/>
      <c r="X75" s="164"/>
      <c r="Y75" s="166"/>
      <c r="Z75" s="164"/>
      <c r="AA75" s="164"/>
      <c r="AB75" s="164"/>
      <c r="AC75" s="164"/>
      <c r="AD75" s="164"/>
      <c r="AE75" s="164"/>
      <c r="AF75" s="164"/>
      <c r="AG75" s="166"/>
      <c r="AH75" s="166"/>
      <c r="AI75" s="166"/>
      <c r="AJ75" s="166"/>
      <c r="AK75" s="39"/>
      <c r="AL75" s="34"/>
      <c r="AM75" s="34"/>
    </row>
    <row r="76" spans="1:39" s="27" customFormat="1" ht="12" customHeight="1">
      <c r="A76" s="36"/>
      <c r="B76" s="37"/>
      <c r="C76" s="37"/>
      <c r="D76" s="41"/>
      <c r="E76" s="36"/>
      <c r="F76" s="164"/>
      <c r="G76" s="164"/>
      <c r="H76" s="164"/>
      <c r="I76" s="166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6"/>
      <c r="AH76" s="166"/>
      <c r="AI76" s="164"/>
      <c r="AJ76" s="164"/>
      <c r="AK76" s="39"/>
      <c r="AL76" s="34"/>
      <c r="AM76" s="34"/>
    </row>
    <row r="77" spans="1:39" s="27" customFormat="1" ht="12" customHeight="1">
      <c r="A77" s="36"/>
      <c r="B77" s="37"/>
      <c r="C77" s="37"/>
      <c r="D77" s="41"/>
      <c r="E77" s="36"/>
      <c r="F77" s="164"/>
      <c r="G77" s="166"/>
      <c r="H77" s="164"/>
      <c r="I77" s="166"/>
      <c r="J77" s="164"/>
      <c r="K77" s="166"/>
      <c r="L77" s="164"/>
      <c r="M77" s="166"/>
      <c r="N77" s="164"/>
      <c r="O77" s="164"/>
      <c r="P77" s="166"/>
      <c r="Q77" s="164"/>
      <c r="R77" s="164"/>
      <c r="S77" s="164"/>
      <c r="T77" s="164"/>
      <c r="U77" s="164"/>
      <c r="V77" s="165"/>
      <c r="W77" s="164"/>
      <c r="X77" s="164"/>
      <c r="Y77" s="166"/>
      <c r="Z77" s="164"/>
      <c r="AA77" s="164"/>
      <c r="AB77" s="164"/>
      <c r="AC77" s="164"/>
      <c r="AD77" s="164"/>
      <c r="AE77" s="164"/>
      <c r="AF77" s="164"/>
      <c r="AG77" s="166"/>
      <c r="AH77" s="166"/>
      <c r="AI77" s="166"/>
      <c r="AJ77" s="166"/>
      <c r="AK77" s="39"/>
      <c r="AL77" s="34"/>
      <c r="AM77" s="34"/>
    </row>
    <row r="78" spans="1:39" s="27" customFormat="1" ht="12" customHeight="1">
      <c r="A78" s="36"/>
      <c r="B78" s="37"/>
      <c r="C78" s="37"/>
      <c r="D78" s="41"/>
      <c r="E78" s="36"/>
      <c r="F78" s="164"/>
      <c r="G78" s="164"/>
      <c r="H78" s="164"/>
      <c r="I78" s="166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6"/>
      <c r="AH78" s="166"/>
      <c r="AI78" s="164"/>
      <c r="AJ78" s="164"/>
      <c r="AK78" s="39"/>
      <c r="AL78" s="34"/>
      <c r="AM78" s="34"/>
    </row>
    <row r="79" spans="1:39" s="27" customFormat="1" ht="12" customHeight="1">
      <c r="A79" s="36"/>
      <c r="B79" s="37"/>
      <c r="C79" s="37"/>
      <c r="D79" s="41"/>
      <c r="E79" s="36"/>
      <c r="F79" s="164"/>
      <c r="G79" s="166"/>
      <c r="H79" s="164"/>
      <c r="I79" s="166"/>
      <c r="J79" s="164"/>
      <c r="K79" s="166"/>
      <c r="L79" s="164"/>
      <c r="M79" s="166"/>
      <c r="N79" s="164"/>
      <c r="O79" s="164"/>
      <c r="P79" s="166"/>
      <c r="Q79" s="164"/>
      <c r="R79" s="164"/>
      <c r="S79" s="164"/>
      <c r="T79" s="164"/>
      <c r="U79" s="164"/>
      <c r="V79" s="165"/>
      <c r="W79" s="164"/>
      <c r="X79" s="164"/>
      <c r="Y79" s="166"/>
      <c r="Z79" s="164"/>
      <c r="AA79" s="164"/>
      <c r="AB79" s="164"/>
      <c r="AC79" s="164"/>
      <c r="AD79" s="164"/>
      <c r="AE79" s="164"/>
      <c r="AF79" s="164"/>
      <c r="AG79" s="166"/>
      <c r="AH79" s="166"/>
      <c r="AI79" s="166"/>
      <c r="AJ79" s="166"/>
      <c r="AK79" s="39"/>
      <c r="AL79" s="34"/>
      <c r="AM79" s="34"/>
    </row>
    <row r="80" spans="1:39" s="27" customFormat="1" ht="12" customHeight="1">
      <c r="A80" s="36"/>
      <c r="B80" s="37"/>
      <c r="C80" s="37"/>
      <c r="D80" s="41"/>
      <c r="E80" s="36"/>
      <c r="F80" s="164"/>
      <c r="G80" s="164"/>
      <c r="H80" s="164"/>
      <c r="I80" s="166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6"/>
      <c r="AH80" s="166"/>
      <c r="AI80" s="164"/>
      <c r="AJ80" s="164"/>
      <c r="AK80" s="39"/>
      <c r="AL80" s="34"/>
      <c r="AM80" s="34"/>
    </row>
    <row r="81" spans="1:39" s="27" customFormat="1" ht="12" customHeight="1">
      <c r="A81" s="36"/>
      <c r="B81" s="37"/>
      <c r="C81" s="37"/>
      <c r="D81" s="41"/>
      <c r="E81" s="36"/>
      <c r="F81" s="164"/>
      <c r="G81" s="166"/>
      <c r="H81" s="164"/>
      <c r="I81" s="166"/>
      <c r="J81" s="164"/>
      <c r="K81" s="166"/>
      <c r="L81" s="164"/>
      <c r="M81" s="166"/>
      <c r="N81" s="164"/>
      <c r="O81" s="164"/>
      <c r="P81" s="166"/>
      <c r="Q81" s="164"/>
      <c r="R81" s="164"/>
      <c r="S81" s="164"/>
      <c r="T81" s="164"/>
      <c r="U81" s="164"/>
      <c r="V81" s="165"/>
      <c r="W81" s="164"/>
      <c r="X81" s="164"/>
      <c r="Y81" s="166"/>
      <c r="Z81" s="164"/>
      <c r="AA81" s="164"/>
      <c r="AB81" s="164"/>
      <c r="AC81" s="164"/>
      <c r="AD81" s="164"/>
      <c r="AE81" s="164"/>
      <c r="AF81" s="164"/>
      <c r="AG81" s="166"/>
      <c r="AH81" s="166"/>
      <c r="AI81" s="166"/>
      <c r="AJ81" s="166"/>
      <c r="AK81" s="39"/>
      <c r="AL81" s="34"/>
      <c r="AM81" s="34"/>
    </row>
    <row r="82" spans="1:39" s="27" customFormat="1" ht="12" customHeight="1">
      <c r="A82" s="36"/>
      <c r="B82" s="37"/>
      <c r="C82" s="37"/>
      <c r="D82" s="41"/>
      <c r="E82" s="36"/>
      <c r="F82" s="164"/>
      <c r="G82" s="164"/>
      <c r="H82" s="164"/>
      <c r="I82" s="166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6"/>
      <c r="AH82" s="166"/>
      <c r="AI82" s="164"/>
      <c r="AJ82" s="164"/>
      <c r="AK82" s="39"/>
      <c r="AL82" s="34"/>
      <c r="AM82" s="34"/>
    </row>
    <row r="83" spans="1:39" s="27" customFormat="1" ht="12" customHeight="1">
      <c r="A83" s="36"/>
      <c r="B83" s="37"/>
      <c r="C83" s="37"/>
      <c r="D83" s="41"/>
      <c r="E83" s="36"/>
      <c r="F83" s="164"/>
      <c r="G83" s="166"/>
      <c r="H83" s="164"/>
      <c r="I83" s="166"/>
      <c r="J83" s="164"/>
      <c r="K83" s="166"/>
      <c r="L83" s="164"/>
      <c r="M83" s="166"/>
      <c r="N83" s="164"/>
      <c r="O83" s="164"/>
      <c r="P83" s="166"/>
      <c r="Q83" s="164"/>
      <c r="R83" s="164"/>
      <c r="S83" s="164"/>
      <c r="T83" s="164"/>
      <c r="U83" s="164"/>
      <c r="V83" s="165"/>
      <c r="W83" s="164"/>
      <c r="X83" s="164"/>
      <c r="Y83" s="166"/>
      <c r="Z83" s="164"/>
      <c r="AA83" s="164"/>
      <c r="AB83" s="164"/>
      <c r="AC83" s="164"/>
      <c r="AD83" s="164"/>
      <c r="AE83" s="164"/>
      <c r="AF83" s="164"/>
      <c r="AG83" s="166"/>
      <c r="AH83" s="166"/>
      <c r="AI83" s="166"/>
      <c r="AJ83" s="166"/>
      <c r="AK83" s="39"/>
      <c r="AL83" s="34"/>
      <c r="AM83" s="34"/>
    </row>
    <row r="84" spans="1:39" s="24" customFormat="1" ht="12" customHeight="1">
      <c r="A84" s="36"/>
      <c r="B84" s="37"/>
      <c r="C84" s="37"/>
      <c r="D84" s="38"/>
      <c r="E84" s="36"/>
      <c r="F84" s="164"/>
      <c r="G84" s="164"/>
      <c r="H84" s="164"/>
      <c r="I84" s="166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6"/>
      <c r="AH84" s="166"/>
      <c r="AI84" s="164"/>
      <c r="AJ84" s="164"/>
      <c r="AK84" s="39"/>
      <c r="AL84" s="34"/>
      <c r="AM84" s="34"/>
    </row>
    <row r="85" spans="1:3" s="24" customFormat="1" ht="12" customHeight="1" thickBot="1">
      <c r="A85" s="42"/>
      <c r="B85" s="43"/>
      <c r="C85" s="44"/>
    </row>
    <row r="86" spans="1:39" s="27" customFormat="1" ht="12" customHeight="1" thickBot="1">
      <c r="A86" s="391" t="s">
        <v>15</v>
      </c>
      <c r="B86" s="45" t="s">
        <v>16</v>
      </c>
      <c r="C86" s="390" t="s">
        <v>17</v>
      </c>
      <c r="D86" s="390"/>
      <c r="E86" s="385" t="s">
        <v>18</v>
      </c>
      <c r="F86" s="385"/>
      <c r="G86" s="385"/>
      <c r="H86" s="385"/>
      <c r="I86" s="400" t="s">
        <v>19</v>
      </c>
      <c r="J86" s="400"/>
      <c r="K86" s="400"/>
      <c r="L86" s="400"/>
      <c r="M86" s="400"/>
      <c r="N86" s="46"/>
      <c r="O86" s="46"/>
      <c r="P86" s="46"/>
      <c r="Q86" s="46"/>
      <c r="R86" s="46"/>
      <c r="S86" s="47"/>
      <c r="T86" s="380"/>
      <c r="U86" s="380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49"/>
      <c r="AH86" s="49"/>
      <c r="AI86" s="49"/>
      <c r="AJ86" s="49"/>
      <c r="AK86" s="50"/>
      <c r="AL86" s="50"/>
      <c r="AM86" s="51"/>
    </row>
    <row r="87" spans="1:39" ht="12" customHeight="1" thickBot="1">
      <c r="A87" s="391"/>
      <c r="B87" s="52" t="s">
        <v>20</v>
      </c>
      <c r="C87" s="392" t="s">
        <v>21</v>
      </c>
      <c r="D87" s="392"/>
      <c r="E87" s="396" t="s">
        <v>22</v>
      </c>
      <c r="F87" s="396"/>
      <c r="G87" s="396"/>
      <c r="H87" s="396"/>
      <c r="I87" s="397" t="s">
        <v>102</v>
      </c>
      <c r="J87" s="397"/>
      <c r="K87" s="397"/>
      <c r="L87" s="397"/>
      <c r="M87" s="397"/>
      <c r="N87" s="48"/>
      <c r="O87" s="48"/>
      <c r="P87" s="48"/>
      <c r="Q87" s="48"/>
      <c r="R87" s="48"/>
      <c r="S87" s="47"/>
      <c r="T87" s="380"/>
      <c r="U87" s="380"/>
      <c r="V87" s="376"/>
      <c r="W87" s="376"/>
      <c r="X87" s="376"/>
      <c r="Y87" s="376"/>
      <c r="Z87" s="376"/>
      <c r="AA87" s="376"/>
      <c r="AB87" s="376"/>
      <c r="AC87" s="376"/>
      <c r="AD87" s="376"/>
      <c r="AE87" s="376"/>
      <c r="AF87" s="376"/>
      <c r="AG87" s="50"/>
      <c r="AH87" s="50"/>
      <c r="AI87" s="50"/>
      <c r="AJ87" s="50"/>
      <c r="AK87" s="50"/>
      <c r="AL87" s="50"/>
      <c r="AM87" s="53"/>
    </row>
    <row r="88" spans="1:243" ht="12" customHeight="1" thickBot="1">
      <c r="A88" s="391"/>
      <c r="B88" s="52" t="s">
        <v>24</v>
      </c>
      <c r="C88" s="392" t="s">
        <v>25</v>
      </c>
      <c r="D88" s="392"/>
      <c r="E88" s="372" t="s">
        <v>26</v>
      </c>
      <c r="F88" s="372"/>
      <c r="G88" s="372"/>
      <c r="H88" s="372"/>
      <c r="I88" s="373" t="s">
        <v>27</v>
      </c>
      <c r="J88" s="373"/>
      <c r="K88" s="373"/>
      <c r="L88" s="373"/>
      <c r="M88" s="373"/>
      <c r="N88" s="48"/>
      <c r="O88" s="48"/>
      <c r="P88" s="48"/>
      <c r="Q88" s="48"/>
      <c r="R88" s="48"/>
      <c r="S88" s="47"/>
      <c r="T88" s="399"/>
      <c r="U88" s="399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50"/>
      <c r="AH88" s="50"/>
      <c r="AI88" s="50"/>
      <c r="AJ88" s="50"/>
      <c r="AK88" s="50"/>
      <c r="AL88" s="50"/>
      <c r="AM88" s="53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</row>
    <row r="89" spans="1:39" s="53" customFormat="1" ht="20.25" customHeight="1" thickBot="1">
      <c r="A89" s="391"/>
      <c r="B89" s="54" t="s">
        <v>28</v>
      </c>
      <c r="C89" s="381" t="s">
        <v>103</v>
      </c>
      <c r="D89" s="381"/>
      <c r="E89" s="382" t="s">
        <v>30</v>
      </c>
      <c r="F89" s="382"/>
      <c r="G89" s="382"/>
      <c r="H89" s="382"/>
      <c r="I89" s="383" t="s">
        <v>31</v>
      </c>
      <c r="J89" s="383"/>
      <c r="K89" s="383"/>
      <c r="L89" s="383"/>
      <c r="M89" s="383"/>
      <c r="N89" s="55"/>
      <c r="O89" s="55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1"/>
    </row>
    <row r="90" spans="1:39" s="53" customFormat="1" ht="12" customHeight="1" thickBot="1">
      <c r="A90" s="56"/>
      <c r="B90" s="55"/>
      <c r="C90" s="56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25"/>
    </row>
    <row r="91" spans="1:243" ht="37.5" customHeight="1" thickBot="1">
      <c r="A91" s="394" t="s">
        <v>32</v>
      </c>
      <c r="B91" s="130" t="s">
        <v>104</v>
      </c>
      <c r="C91" s="384" t="s">
        <v>105</v>
      </c>
      <c r="D91" s="384"/>
      <c r="E91" s="385"/>
      <c r="F91" s="385"/>
      <c r="G91" s="385"/>
      <c r="H91" s="385"/>
      <c r="I91" s="400"/>
      <c r="J91" s="400"/>
      <c r="K91" s="400"/>
      <c r="L91" s="400"/>
      <c r="M91" s="400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</row>
    <row r="92" spans="1:243" ht="12" customHeight="1" thickBot="1">
      <c r="A92" s="394"/>
      <c r="B92" s="129" t="s">
        <v>106</v>
      </c>
      <c r="C92" s="395" t="s">
        <v>107</v>
      </c>
      <c r="D92" s="395"/>
      <c r="E92" s="396"/>
      <c r="F92" s="396"/>
      <c r="G92" s="396"/>
      <c r="H92" s="396"/>
      <c r="I92" s="397"/>
      <c r="J92" s="397"/>
      <c r="K92" s="397"/>
      <c r="L92" s="397"/>
      <c r="M92" s="397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</row>
    <row r="93" spans="1:243" ht="12" customHeight="1" thickBot="1">
      <c r="A93" s="394"/>
      <c r="B93" s="129" t="s">
        <v>108</v>
      </c>
      <c r="C93" s="398" t="s">
        <v>109</v>
      </c>
      <c r="D93" s="398"/>
      <c r="E93" s="372"/>
      <c r="F93" s="372"/>
      <c r="G93" s="372"/>
      <c r="H93" s="372"/>
      <c r="I93" s="373"/>
      <c r="J93" s="373"/>
      <c r="K93" s="373"/>
      <c r="L93" s="373"/>
      <c r="M93" s="373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</row>
    <row r="94" spans="1:243" ht="12" customHeight="1" thickBot="1">
      <c r="A94" s="394"/>
      <c r="B94" s="54" t="s">
        <v>110</v>
      </c>
      <c r="C94" s="398"/>
      <c r="D94" s="398"/>
      <c r="E94" s="374"/>
      <c r="F94" s="374"/>
      <c r="G94" s="374"/>
      <c r="H94" s="374"/>
      <c r="I94" s="375"/>
      <c r="J94" s="375"/>
      <c r="K94" s="375"/>
      <c r="L94" s="375"/>
      <c r="M94" s="37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</row>
    <row r="95" spans="40:243" ht="12" customHeight="1"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</row>
    <row r="96" spans="40:243" ht="29.25" customHeight="1"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</row>
  </sheetData>
  <sheetProtection selectLockedCells="1" selectUnlockedCells="1"/>
  <mergeCells count="67">
    <mergeCell ref="E87:H87"/>
    <mergeCell ref="I87:M87"/>
    <mergeCell ref="F37:AJ37"/>
    <mergeCell ref="E19:E20"/>
    <mergeCell ref="AL19:AL20"/>
    <mergeCell ref="AM19:AM20"/>
    <mergeCell ref="AK35:AK36"/>
    <mergeCell ref="AL35:AL36"/>
    <mergeCell ref="AM35:AM36"/>
    <mergeCell ref="AL68:AL69"/>
    <mergeCell ref="AM68:AM69"/>
    <mergeCell ref="AK52:AK53"/>
    <mergeCell ref="E52:E53"/>
    <mergeCell ref="E86:H86"/>
    <mergeCell ref="I86:M86"/>
    <mergeCell ref="AL52:AL53"/>
    <mergeCell ref="AM52:AM53"/>
    <mergeCell ref="F65:AJ65"/>
    <mergeCell ref="F66:AJ66"/>
    <mergeCell ref="A91:A94"/>
    <mergeCell ref="C92:D92"/>
    <mergeCell ref="E92:H92"/>
    <mergeCell ref="I92:M92"/>
    <mergeCell ref="C93:D94"/>
    <mergeCell ref="T88:U88"/>
    <mergeCell ref="I91:M91"/>
    <mergeCell ref="C88:D88"/>
    <mergeCell ref="E88:H88"/>
    <mergeCell ref="I88:M88"/>
    <mergeCell ref="A1:AM3"/>
    <mergeCell ref="A4:A5"/>
    <mergeCell ref="D4:D5"/>
    <mergeCell ref="E4:E5"/>
    <mergeCell ref="AK4:AK5"/>
    <mergeCell ref="A19:A20"/>
    <mergeCell ref="D19:D20"/>
    <mergeCell ref="AL4:AL5"/>
    <mergeCell ref="A68:A69"/>
    <mergeCell ref="D68:D69"/>
    <mergeCell ref="E68:E69"/>
    <mergeCell ref="A86:A89"/>
    <mergeCell ref="A35:A36"/>
    <mergeCell ref="D35:D36"/>
    <mergeCell ref="E35:E36"/>
    <mergeCell ref="C87:D87"/>
    <mergeCell ref="A52:A53"/>
    <mergeCell ref="D52:D53"/>
    <mergeCell ref="C89:D89"/>
    <mergeCell ref="E89:H89"/>
    <mergeCell ref="I89:M89"/>
    <mergeCell ref="C91:D91"/>
    <mergeCell ref="E91:H91"/>
    <mergeCell ref="AM4:AM5"/>
    <mergeCell ref="AK19:AK20"/>
    <mergeCell ref="C86:D86"/>
    <mergeCell ref="T86:U86"/>
    <mergeCell ref="AK68:AK69"/>
    <mergeCell ref="G25:Y25"/>
    <mergeCell ref="AB25:AJ25"/>
    <mergeCell ref="E93:H93"/>
    <mergeCell ref="I93:M93"/>
    <mergeCell ref="E94:H94"/>
    <mergeCell ref="I94:M94"/>
    <mergeCell ref="V87:AF87"/>
    <mergeCell ref="F72:AJ72"/>
    <mergeCell ref="V86:AF86"/>
    <mergeCell ref="T87:U87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zoomScale="120" zoomScaleNormal="120" zoomScalePageLayoutView="0" workbookViewId="0" topLeftCell="A1">
      <selection activeCell="F15" sqref="F15"/>
    </sheetView>
  </sheetViews>
  <sheetFormatPr defaultColWidth="11.57421875" defaultRowHeight="12" customHeight="1"/>
  <cols>
    <col min="1" max="1" width="7.57421875" style="63" customWidth="1"/>
    <col min="2" max="2" width="20.7109375" style="64" customWidth="1"/>
    <col min="3" max="3" width="11.57421875" style="64" customWidth="1"/>
    <col min="4" max="4" width="6.57421875" style="64" customWidth="1"/>
    <col min="5" max="5" width="6.140625" style="65" customWidth="1"/>
    <col min="6" max="36" width="3.28125" style="64" customWidth="1"/>
    <col min="37" max="37" width="4.7109375" style="66" customWidth="1"/>
    <col min="38" max="39" width="4.28125" style="66" customWidth="1"/>
    <col min="40" max="239" width="9.140625" style="64" customWidth="1"/>
  </cols>
  <sheetData>
    <row r="1" spans="1:39" s="67" customFormat="1" ht="12" customHeight="1" thickBot="1">
      <c r="A1" s="431" t="s">
        <v>428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</row>
    <row r="2" spans="1:39" s="67" customFormat="1" ht="12" customHeight="1" thickBot="1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</row>
    <row r="3" spans="1:39" s="68" customFormat="1" ht="12" customHeight="1" thickBot="1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</row>
    <row r="4" spans="1:39" s="68" customFormat="1" ht="12" customHeight="1" thickBot="1">
      <c r="A4" s="407" t="s">
        <v>0</v>
      </c>
      <c r="B4" s="299" t="s">
        <v>1</v>
      </c>
      <c r="C4" s="299" t="s">
        <v>40</v>
      </c>
      <c r="D4" s="409" t="s">
        <v>3</v>
      </c>
      <c r="E4" s="411" t="s">
        <v>4</v>
      </c>
      <c r="F4" s="300">
        <v>1</v>
      </c>
      <c r="G4" s="300">
        <v>2</v>
      </c>
      <c r="H4" s="300">
        <v>3</v>
      </c>
      <c r="I4" s="300">
        <v>4</v>
      </c>
      <c r="J4" s="300">
        <v>5</v>
      </c>
      <c r="K4" s="300">
        <v>6</v>
      </c>
      <c r="L4" s="300">
        <v>7</v>
      </c>
      <c r="M4" s="300">
        <v>8</v>
      </c>
      <c r="N4" s="300">
        <v>9</v>
      </c>
      <c r="O4" s="300">
        <v>10</v>
      </c>
      <c r="P4" s="300">
        <v>11</v>
      </c>
      <c r="Q4" s="300">
        <v>12</v>
      </c>
      <c r="R4" s="300">
        <v>13</v>
      </c>
      <c r="S4" s="300">
        <v>14</v>
      </c>
      <c r="T4" s="300">
        <v>15</v>
      </c>
      <c r="U4" s="300">
        <v>16</v>
      </c>
      <c r="V4" s="300">
        <v>17</v>
      </c>
      <c r="W4" s="300">
        <v>18</v>
      </c>
      <c r="X4" s="300">
        <v>19</v>
      </c>
      <c r="Y4" s="300">
        <v>20</v>
      </c>
      <c r="Z4" s="300">
        <v>21</v>
      </c>
      <c r="AA4" s="300">
        <v>22</v>
      </c>
      <c r="AB4" s="300">
        <v>23</v>
      </c>
      <c r="AC4" s="300">
        <v>24</v>
      </c>
      <c r="AD4" s="300">
        <v>25</v>
      </c>
      <c r="AE4" s="300">
        <v>26</v>
      </c>
      <c r="AF4" s="300">
        <v>27</v>
      </c>
      <c r="AG4" s="300">
        <v>28</v>
      </c>
      <c r="AH4" s="300">
        <v>29</v>
      </c>
      <c r="AI4" s="300">
        <v>30</v>
      </c>
      <c r="AJ4" s="300">
        <v>31</v>
      </c>
      <c r="AK4" s="415" t="s">
        <v>5</v>
      </c>
      <c r="AL4" s="419" t="s">
        <v>6</v>
      </c>
      <c r="AM4" s="417" t="s">
        <v>7</v>
      </c>
    </row>
    <row r="5" spans="1:39" s="68" customFormat="1" ht="12" customHeight="1" thickBot="1">
      <c r="A5" s="432"/>
      <c r="B5" s="184" t="s">
        <v>139</v>
      </c>
      <c r="C5" s="184" t="s">
        <v>140</v>
      </c>
      <c r="D5" s="422"/>
      <c r="E5" s="424"/>
      <c r="F5" s="26" t="s">
        <v>13</v>
      </c>
      <c r="G5" s="26" t="s">
        <v>12</v>
      </c>
      <c r="H5" s="26" t="s">
        <v>10</v>
      </c>
      <c r="I5" s="26" t="s">
        <v>11</v>
      </c>
      <c r="J5" s="26" t="s">
        <v>11</v>
      </c>
      <c r="K5" s="26" t="s">
        <v>12</v>
      </c>
      <c r="L5" s="26" t="s">
        <v>12</v>
      </c>
      <c r="M5" s="26" t="s">
        <v>13</v>
      </c>
      <c r="N5" s="26" t="s">
        <v>12</v>
      </c>
      <c r="O5" s="26" t="s">
        <v>10</v>
      </c>
      <c r="P5" s="26" t="s">
        <v>11</v>
      </c>
      <c r="Q5" s="26" t="s">
        <v>11</v>
      </c>
      <c r="R5" s="26" t="s">
        <v>12</v>
      </c>
      <c r="S5" s="26" t="s">
        <v>12</v>
      </c>
      <c r="T5" s="26" t="s">
        <v>13</v>
      </c>
      <c r="U5" s="26" t="s">
        <v>12</v>
      </c>
      <c r="V5" s="26" t="s">
        <v>10</v>
      </c>
      <c r="W5" s="26" t="s">
        <v>11</v>
      </c>
      <c r="X5" s="26" t="s">
        <v>11</v>
      </c>
      <c r="Y5" s="26" t="s">
        <v>12</v>
      </c>
      <c r="Z5" s="26" t="s">
        <v>12</v>
      </c>
      <c r="AA5" s="26" t="s">
        <v>13</v>
      </c>
      <c r="AB5" s="26" t="s">
        <v>12</v>
      </c>
      <c r="AC5" s="26" t="s">
        <v>10</v>
      </c>
      <c r="AD5" s="26" t="s">
        <v>11</v>
      </c>
      <c r="AE5" s="26" t="s">
        <v>11</v>
      </c>
      <c r="AF5" s="26" t="s">
        <v>12</v>
      </c>
      <c r="AG5" s="26" t="s">
        <v>12</v>
      </c>
      <c r="AH5" s="26" t="s">
        <v>13</v>
      </c>
      <c r="AI5" s="26" t="s">
        <v>12</v>
      </c>
      <c r="AJ5" s="26" t="s">
        <v>10</v>
      </c>
      <c r="AK5" s="426"/>
      <c r="AL5" s="428"/>
      <c r="AM5" s="430"/>
    </row>
    <row r="6" spans="1:39" s="68" customFormat="1" ht="12" customHeight="1" thickBot="1">
      <c r="A6" s="318" t="s">
        <v>141</v>
      </c>
      <c r="B6" s="181" t="s">
        <v>142</v>
      </c>
      <c r="C6" s="182" t="s">
        <v>143</v>
      </c>
      <c r="D6" s="183" t="s">
        <v>45</v>
      </c>
      <c r="E6" s="182" t="s">
        <v>15</v>
      </c>
      <c r="F6" s="178"/>
      <c r="G6" s="179"/>
      <c r="H6" s="179"/>
      <c r="I6" s="179" t="s">
        <v>444</v>
      </c>
      <c r="J6" s="179"/>
      <c r="K6" s="179"/>
      <c r="L6" s="179" t="s">
        <v>412</v>
      </c>
      <c r="M6" s="179" t="s">
        <v>412</v>
      </c>
      <c r="N6" s="179"/>
      <c r="O6" s="179"/>
      <c r="P6" s="179"/>
      <c r="Q6" s="179" t="s">
        <v>444</v>
      </c>
      <c r="R6" s="179"/>
      <c r="S6" s="179"/>
      <c r="T6" s="179" t="s">
        <v>412</v>
      </c>
      <c r="U6" s="179" t="s">
        <v>444</v>
      </c>
      <c r="V6" s="179"/>
      <c r="W6" s="179"/>
      <c r="X6" s="179" t="s">
        <v>412</v>
      </c>
      <c r="Y6" s="179"/>
      <c r="Z6" s="179"/>
      <c r="AA6" s="179"/>
      <c r="AB6" s="179" t="s">
        <v>412</v>
      </c>
      <c r="AC6" s="179" t="s">
        <v>444</v>
      </c>
      <c r="AD6" s="179"/>
      <c r="AE6" s="179"/>
      <c r="AF6" s="179"/>
      <c r="AG6" s="179"/>
      <c r="AH6" s="179" t="s">
        <v>412</v>
      </c>
      <c r="AI6" s="179"/>
      <c r="AJ6" s="179" t="s">
        <v>412</v>
      </c>
      <c r="AK6" s="180">
        <v>105.6</v>
      </c>
      <c r="AL6" s="214">
        <f>AM6+AK6</f>
        <v>108</v>
      </c>
      <c r="AM6" s="319">
        <v>2.4</v>
      </c>
    </row>
    <row r="7" spans="1:39" s="68" customFormat="1" ht="12" customHeight="1" thickBot="1">
      <c r="A7" s="433" t="s">
        <v>0</v>
      </c>
      <c r="B7" s="69" t="s">
        <v>1</v>
      </c>
      <c r="C7" s="69" t="s">
        <v>40</v>
      </c>
      <c r="D7" s="421" t="s">
        <v>3</v>
      </c>
      <c r="E7" s="423" t="s">
        <v>4</v>
      </c>
      <c r="F7" s="133">
        <v>1</v>
      </c>
      <c r="G7" s="133">
        <v>2</v>
      </c>
      <c r="H7" s="133">
        <v>3</v>
      </c>
      <c r="I7" s="133">
        <v>4</v>
      </c>
      <c r="J7" s="133">
        <v>5</v>
      </c>
      <c r="K7" s="133">
        <v>6</v>
      </c>
      <c r="L7" s="133">
        <v>7</v>
      </c>
      <c r="M7" s="133">
        <v>8</v>
      </c>
      <c r="N7" s="133">
        <v>9</v>
      </c>
      <c r="O7" s="133">
        <v>10</v>
      </c>
      <c r="P7" s="133">
        <v>11</v>
      </c>
      <c r="Q7" s="133">
        <v>12</v>
      </c>
      <c r="R7" s="133">
        <v>13</v>
      </c>
      <c r="S7" s="133">
        <v>14</v>
      </c>
      <c r="T7" s="133">
        <v>15</v>
      </c>
      <c r="U7" s="133">
        <v>16</v>
      </c>
      <c r="V7" s="133">
        <v>17</v>
      </c>
      <c r="W7" s="133">
        <v>18</v>
      </c>
      <c r="X7" s="133">
        <v>19</v>
      </c>
      <c r="Y7" s="133">
        <v>20</v>
      </c>
      <c r="Z7" s="133">
        <v>21</v>
      </c>
      <c r="AA7" s="133">
        <v>22</v>
      </c>
      <c r="AB7" s="133">
        <v>23</v>
      </c>
      <c r="AC7" s="133">
        <v>24</v>
      </c>
      <c r="AD7" s="133">
        <v>25</v>
      </c>
      <c r="AE7" s="133">
        <v>26</v>
      </c>
      <c r="AF7" s="133">
        <v>27</v>
      </c>
      <c r="AG7" s="133">
        <v>28</v>
      </c>
      <c r="AH7" s="133">
        <v>29</v>
      </c>
      <c r="AI7" s="133">
        <v>30</v>
      </c>
      <c r="AJ7" s="133">
        <v>31</v>
      </c>
      <c r="AK7" s="425" t="s">
        <v>5</v>
      </c>
      <c r="AL7" s="427" t="s">
        <v>6</v>
      </c>
      <c r="AM7" s="429" t="s">
        <v>7</v>
      </c>
    </row>
    <row r="8" spans="1:39" s="68" customFormat="1" ht="12" customHeight="1" thickBot="1">
      <c r="A8" s="432"/>
      <c r="B8" s="184" t="s">
        <v>139</v>
      </c>
      <c r="C8" s="184" t="s">
        <v>140</v>
      </c>
      <c r="D8" s="422"/>
      <c r="E8" s="424"/>
      <c r="F8" s="26" t="s">
        <v>13</v>
      </c>
      <c r="G8" s="26" t="s">
        <v>12</v>
      </c>
      <c r="H8" s="26" t="s">
        <v>10</v>
      </c>
      <c r="I8" s="26" t="s">
        <v>11</v>
      </c>
      <c r="J8" s="26" t="s">
        <v>11</v>
      </c>
      <c r="K8" s="26" t="s">
        <v>12</v>
      </c>
      <c r="L8" s="26" t="s">
        <v>12</v>
      </c>
      <c r="M8" s="26" t="s">
        <v>13</v>
      </c>
      <c r="N8" s="26" t="s">
        <v>12</v>
      </c>
      <c r="O8" s="26" t="s">
        <v>10</v>
      </c>
      <c r="P8" s="26" t="s">
        <v>11</v>
      </c>
      <c r="Q8" s="26" t="s">
        <v>11</v>
      </c>
      <c r="R8" s="26" t="s">
        <v>12</v>
      </c>
      <c r="S8" s="26" t="s">
        <v>12</v>
      </c>
      <c r="T8" s="26" t="s">
        <v>13</v>
      </c>
      <c r="U8" s="26" t="s">
        <v>12</v>
      </c>
      <c r="V8" s="26" t="s">
        <v>10</v>
      </c>
      <c r="W8" s="26" t="s">
        <v>11</v>
      </c>
      <c r="X8" s="26" t="s">
        <v>11</v>
      </c>
      <c r="Y8" s="26" t="s">
        <v>12</v>
      </c>
      <c r="Z8" s="26" t="s">
        <v>12</v>
      </c>
      <c r="AA8" s="26" t="s">
        <v>13</v>
      </c>
      <c r="AB8" s="26" t="s">
        <v>12</v>
      </c>
      <c r="AC8" s="26" t="s">
        <v>10</v>
      </c>
      <c r="AD8" s="26" t="s">
        <v>11</v>
      </c>
      <c r="AE8" s="26" t="s">
        <v>11</v>
      </c>
      <c r="AF8" s="26" t="s">
        <v>12</v>
      </c>
      <c r="AG8" s="26" t="s">
        <v>12</v>
      </c>
      <c r="AH8" s="26" t="s">
        <v>13</v>
      </c>
      <c r="AI8" s="26" t="s">
        <v>12</v>
      </c>
      <c r="AJ8" s="26" t="s">
        <v>10</v>
      </c>
      <c r="AK8" s="426"/>
      <c r="AL8" s="428"/>
      <c r="AM8" s="430"/>
    </row>
    <row r="9" spans="1:39" s="68" customFormat="1" ht="12" customHeight="1" thickBot="1">
      <c r="A9" s="320" t="s">
        <v>144</v>
      </c>
      <c r="B9" s="137" t="s">
        <v>145</v>
      </c>
      <c r="C9" s="138" t="s">
        <v>146</v>
      </c>
      <c r="D9" s="134" t="s">
        <v>45</v>
      </c>
      <c r="E9" s="135" t="s">
        <v>15</v>
      </c>
      <c r="F9" s="218"/>
      <c r="G9" s="307" t="s">
        <v>417</v>
      </c>
      <c r="H9" s="307" t="s">
        <v>417</v>
      </c>
      <c r="I9" s="307" t="s">
        <v>417</v>
      </c>
      <c r="J9" s="307" t="s">
        <v>417</v>
      </c>
      <c r="K9" s="307" t="s">
        <v>417</v>
      </c>
      <c r="L9" s="307" t="s">
        <v>418</v>
      </c>
      <c r="M9" s="307" t="s">
        <v>418</v>
      </c>
      <c r="N9" s="307" t="s">
        <v>417</v>
      </c>
      <c r="O9" s="307" t="s">
        <v>417</v>
      </c>
      <c r="P9" s="307" t="s">
        <v>417</v>
      </c>
      <c r="Q9" s="307" t="s">
        <v>417</v>
      </c>
      <c r="R9" s="307" t="s">
        <v>417</v>
      </c>
      <c r="S9" s="307" t="s">
        <v>418</v>
      </c>
      <c r="T9" s="307" t="s">
        <v>418</v>
      </c>
      <c r="U9" s="307" t="s">
        <v>417</v>
      </c>
      <c r="V9" s="307" t="s">
        <v>417</v>
      </c>
      <c r="W9" s="307" t="s">
        <v>417</v>
      </c>
      <c r="X9" s="307" t="s">
        <v>417</v>
      </c>
      <c r="Y9" s="307" t="s">
        <v>417</v>
      </c>
      <c r="Z9" s="307" t="s">
        <v>418</v>
      </c>
      <c r="AA9" s="219" t="s">
        <v>445</v>
      </c>
      <c r="AB9" s="219" t="s">
        <v>445</v>
      </c>
      <c r="AC9" s="219" t="s">
        <v>425</v>
      </c>
      <c r="AD9" s="219"/>
      <c r="AE9" s="219"/>
      <c r="AF9" s="219" t="s">
        <v>412</v>
      </c>
      <c r="AG9" s="219" t="s">
        <v>412</v>
      </c>
      <c r="AH9" s="219"/>
      <c r="AI9" s="219" t="s">
        <v>425</v>
      </c>
      <c r="AJ9" s="219"/>
      <c r="AK9" s="140">
        <v>105.6</v>
      </c>
      <c r="AL9" s="136">
        <f>AM9+AK9</f>
        <v>108</v>
      </c>
      <c r="AM9" s="321">
        <v>2.4</v>
      </c>
    </row>
    <row r="10" spans="1:39" s="68" customFormat="1" ht="12" customHeight="1" thickBot="1">
      <c r="A10" s="407" t="s">
        <v>0</v>
      </c>
      <c r="B10" s="299" t="s">
        <v>1</v>
      </c>
      <c r="C10" s="299" t="s">
        <v>40</v>
      </c>
      <c r="D10" s="409" t="s">
        <v>3</v>
      </c>
      <c r="E10" s="411" t="s">
        <v>4</v>
      </c>
      <c r="F10" s="300">
        <v>1</v>
      </c>
      <c r="G10" s="300">
        <v>2</v>
      </c>
      <c r="H10" s="300">
        <v>3</v>
      </c>
      <c r="I10" s="300">
        <v>4</v>
      </c>
      <c r="J10" s="300">
        <v>5</v>
      </c>
      <c r="K10" s="300">
        <v>6</v>
      </c>
      <c r="L10" s="300">
        <v>7</v>
      </c>
      <c r="M10" s="300">
        <v>8</v>
      </c>
      <c r="N10" s="300">
        <v>9</v>
      </c>
      <c r="O10" s="300">
        <v>10</v>
      </c>
      <c r="P10" s="300">
        <v>11</v>
      </c>
      <c r="Q10" s="300">
        <v>12</v>
      </c>
      <c r="R10" s="300">
        <v>13</v>
      </c>
      <c r="S10" s="300">
        <v>14</v>
      </c>
      <c r="T10" s="300">
        <v>15</v>
      </c>
      <c r="U10" s="300">
        <v>16</v>
      </c>
      <c r="V10" s="300">
        <v>17</v>
      </c>
      <c r="W10" s="300">
        <v>18</v>
      </c>
      <c r="X10" s="300">
        <v>19</v>
      </c>
      <c r="Y10" s="300">
        <v>20</v>
      </c>
      <c r="Z10" s="300">
        <v>21</v>
      </c>
      <c r="AA10" s="300">
        <v>22</v>
      </c>
      <c r="AB10" s="300">
        <v>23</v>
      </c>
      <c r="AC10" s="300">
        <v>24</v>
      </c>
      <c r="AD10" s="300">
        <v>25</v>
      </c>
      <c r="AE10" s="300">
        <v>26</v>
      </c>
      <c r="AF10" s="300">
        <v>27</v>
      </c>
      <c r="AG10" s="300">
        <v>28</v>
      </c>
      <c r="AH10" s="300">
        <v>29</v>
      </c>
      <c r="AI10" s="300">
        <v>30</v>
      </c>
      <c r="AJ10" s="300">
        <v>31</v>
      </c>
      <c r="AK10" s="415" t="s">
        <v>5</v>
      </c>
      <c r="AL10" s="417" t="s">
        <v>6</v>
      </c>
      <c r="AM10" s="413" t="s">
        <v>7</v>
      </c>
    </row>
    <row r="11" spans="1:39" s="68" customFormat="1" ht="12" customHeight="1" thickBot="1">
      <c r="A11" s="408"/>
      <c r="B11" s="301" t="s">
        <v>139</v>
      </c>
      <c r="C11" s="301" t="s">
        <v>140</v>
      </c>
      <c r="D11" s="410"/>
      <c r="E11" s="412"/>
      <c r="F11" s="302" t="s">
        <v>13</v>
      </c>
      <c r="G11" s="302" t="s">
        <v>12</v>
      </c>
      <c r="H11" s="302" t="s">
        <v>10</v>
      </c>
      <c r="I11" s="302" t="s">
        <v>11</v>
      </c>
      <c r="J11" s="302" t="s">
        <v>11</v>
      </c>
      <c r="K11" s="302" t="s">
        <v>12</v>
      </c>
      <c r="L11" s="302" t="s">
        <v>12</v>
      </c>
      <c r="M11" s="302" t="s">
        <v>13</v>
      </c>
      <c r="N11" s="302" t="s">
        <v>12</v>
      </c>
      <c r="O11" s="302" t="s">
        <v>10</v>
      </c>
      <c r="P11" s="302" t="s">
        <v>11</v>
      </c>
      <c r="Q11" s="302" t="s">
        <v>11</v>
      </c>
      <c r="R11" s="302" t="s">
        <v>12</v>
      </c>
      <c r="S11" s="302" t="s">
        <v>12</v>
      </c>
      <c r="T11" s="302" t="s">
        <v>13</v>
      </c>
      <c r="U11" s="302" t="s">
        <v>12</v>
      </c>
      <c r="V11" s="302" t="s">
        <v>10</v>
      </c>
      <c r="W11" s="302" t="s">
        <v>11</v>
      </c>
      <c r="X11" s="302" t="s">
        <v>11</v>
      </c>
      <c r="Y11" s="302" t="s">
        <v>12</v>
      </c>
      <c r="Z11" s="302" t="s">
        <v>12</v>
      </c>
      <c r="AA11" s="302" t="s">
        <v>13</v>
      </c>
      <c r="AB11" s="302" t="s">
        <v>12</v>
      </c>
      <c r="AC11" s="302" t="s">
        <v>10</v>
      </c>
      <c r="AD11" s="302" t="s">
        <v>11</v>
      </c>
      <c r="AE11" s="302" t="s">
        <v>11</v>
      </c>
      <c r="AF11" s="302" t="s">
        <v>12</v>
      </c>
      <c r="AG11" s="302" t="s">
        <v>12</v>
      </c>
      <c r="AH11" s="302" t="s">
        <v>13</v>
      </c>
      <c r="AI11" s="302" t="s">
        <v>12</v>
      </c>
      <c r="AJ11" s="302" t="s">
        <v>10</v>
      </c>
      <c r="AK11" s="416"/>
      <c r="AL11" s="418"/>
      <c r="AM11" s="414"/>
    </row>
    <row r="12" spans="1:39" s="68" customFormat="1" ht="12" customHeight="1" thickBot="1">
      <c r="A12" s="322" t="s">
        <v>147</v>
      </c>
      <c r="B12" s="308" t="s">
        <v>148</v>
      </c>
      <c r="C12" s="309" t="s">
        <v>149</v>
      </c>
      <c r="D12" s="310" t="s">
        <v>45</v>
      </c>
      <c r="E12" s="311" t="s">
        <v>15</v>
      </c>
      <c r="F12" s="296" t="s">
        <v>412</v>
      </c>
      <c r="G12" s="296"/>
      <c r="H12" s="296"/>
      <c r="I12" s="296" t="s">
        <v>446</v>
      </c>
      <c r="J12" s="296" t="s">
        <v>412</v>
      </c>
      <c r="K12" s="296"/>
      <c r="L12" s="296"/>
      <c r="M12" s="296"/>
      <c r="N12" s="296" t="s">
        <v>412</v>
      </c>
      <c r="O12" s="296"/>
      <c r="P12" s="296"/>
      <c r="Q12" s="296" t="s">
        <v>446</v>
      </c>
      <c r="R12" s="296" t="s">
        <v>412</v>
      </c>
      <c r="S12" s="296"/>
      <c r="T12" s="296"/>
      <c r="U12" s="296" t="s">
        <v>446</v>
      </c>
      <c r="V12" s="296" t="s">
        <v>412</v>
      </c>
      <c r="W12" s="296"/>
      <c r="X12" s="296"/>
      <c r="Y12" s="296"/>
      <c r="Z12" s="296" t="s">
        <v>412</v>
      </c>
      <c r="AA12" s="296"/>
      <c r="AB12" s="296"/>
      <c r="AC12" s="296" t="s">
        <v>446</v>
      </c>
      <c r="AD12" s="296" t="s">
        <v>412</v>
      </c>
      <c r="AE12" s="296"/>
      <c r="AF12" s="296"/>
      <c r="AG12" s="296"/>
      <c r="AH12" s="296"/>
      <c r="AI12" s="296"/>
      <c r="AJ12" s="296"/>
      <c r="AK12" s="312">
        <v>105.6</v>
      </c>
      <c r="AL12" s="313">
        <f>AK12+AM12</f>
        <v>108</v>
      </c>
      <c r="AM12" s="321">
        <v>2.4</v>
      </c>
    </row>
    <row r="13" spans="1:39" s="68" customFormat="1" ht="12" customHeight="1" thickBot="1">
      <c r="A13" s="407" t="s">
        <v>0</v>
      </c>
      <c r="B13" s="299" t="s">
        <v>1</v>
      </c>
      <c r="C13" s="299" t="s">
        <v>40</v>
      </c>
      <c r="D13" s="409" t="s">
        <v>3</v>
      </c>
      <c r="E13" s="411" t="s">
        <v>4</v>
      </c>
      <c r="F13" s="300">
        <v>1</v>
      </c>
      <c r="G13" s="300">
        <v>2</v>
      </c>
      <c r="H13" s="300">
        <v>3</v>
      </c>
      <c r="I13" s="300">
        <v>4</v>
      </c>
      <c r="J13" s="300">
        <v>5</v>
      </c>
      <c r="K13" s="300">
        <v>6</v>
      </c>
      <c r="L13" s="300">
        <v>7</v>
      </c>
      <c r="M13" s="300">
        <v>8</v>
      </c>
      <c r="N13" s="300">
        <v>9</v>
      </c>
      <c r="O13" s="300">
        <v>10</v>
      </c>
      <c r="P13" s="300">
        <v>11</v>
      </c>
      <c r="Q13" s="300">
        <v>12</v>
      </c>
      <c r="R13" s="300">
        <v>13</v>
      </c>
      <c r="S13" s="300">
        <v>14</v>
      </c>
      <c r="T13" s="300">
        <v>15</v>
      </c>
      <c r="U13" s="300">
        <v>16</v>
      </c>
      <c r="V13" s="300">
        <v>17</v>
      </c>
      <c r="W13" s="300">
        <v>18</v>
      </c>
      <c r="X13" s="300">
        <v>19</v>
      </c>
      <c r="Y13" s="300">
        <v>20</v>
      </c>
      <c r="Z13" s="300">
        <v>21</v>
      </c>
      <c r="AA13" s="300">
        <v>22</v>
      </c>
      <c r="AB13" s="300">
        <v>23</v>
      </c>
      <c r="AC13" s="300">
        <v>24</v>
      </c>
      <c r="AD13" s="300">
        <v>25</v>
      </c>
      <c r="AE13" s="300">
        <v>26</v>
      </c>
      <c r="AF13" s="300">
        <v>27</v>
      </c>
      <c r="AG13" s="300">
        <v>28</v>
      </c>
      <c r="AH13" s="300">
        <v>29</v>
      </c>
      <c r="AI13" s="300">
        <v>30</v>
      </c>
      <c r="AJ13" s="300">
        <v>31</v>
      </c>
      <c r="AK13" s="415" t="s">
        <v>5</v>
      </c>
      <c r="AL13" s="419" t="s">
        <v>6</v>
      </c>
      <c r="AM13" s="417" t="s">
        <v>7</v>
      </c>
    </row>
    <row r="14" spans="1:39" s="68" customFormat="1" ht="12" customHeight="1" thickBot="1">
      <c r="A14" s="408"/>
      <c r="B14" s="301" t="s">
        <v>139</v>
      </c>
      <c r="C14" s="301" t="s">
        <v>140</v>
      </c>
      <c r="D14" s="410"/>
      <c r="E14" s="412"/>
      <c r="F14" s="302" t="s">
        <v>13</v>
      </c>
      <c r="G14" s="302" t="s">
        <v>12</v>
      </c>
      <c r="H14" s="302" t="s">
        <v>10</v>
      </c>
      <c r="I14" s="302" t="s">
        <v>11</v>
      </c>
      <c r="J14" s="302" t="s">
        <v>11</v>
      </c>
      <c r="K14" s="302" t="s">
        <v>12</v>
      </c>
      <c r="L14" s="302" t="s">
        <v>12</v>
      </c>
      <c r="M14" s="302" t="s">
        <v>13</v>
      </c>
      <c r="N14" s="302" t="s">
        <v>12</v>
      </c>
      <c r="O14" s="302" t="s">
        <v>10</v>
      </c>
      <c r="P14" s="302" t="s">
        <v>11</v>
      </c>
      <c r="Q14" s="302" t="s">
        <v>11</v>
      </c>
      <c r="R14" s="302" t="s">
        <v>12</v>
      </c>
      <c r="S14" s="302" t="s">
        <v>12</v>
      </c>
      <c r="T14" s="302" t="s">
        <v>13</v>
      </c>
      <c r="U14" s="302" t="s">
        <v>12</v>
      </c>
      <c r="V14" s="302" t="s">
        <v>10</v>
      </c>
      <c r="W14" s="302" t="s">
        <v>11</v>
      </c>
      <c r="X14" s="302" t="s">
        <v>11</v>
      </c>
      <c r="Y14" s="302" t="s">
        <v>12</v>
      </c>
      <c r="Z14" s="302" t="s">
        <v>12</v>
      </c>
      <c r="AA14" s="302" t="s">
        <v>13</v>
      </c>
      <c r="AB14" s="302" t="s">
        <v>12</v>
      </c>
      <c r="AC14" s="302" t="s">
        <v>10</v>
      </c>
      <c r="AD14" s="302" t="s">
        <v>11</v>
      </c>
      <c r="AE14" s="302" t="s">
        <v>11</v>
      </c>
      <c r="AF14" s="302" t="s">
        <v>12</v>
      </c>
      <c r="AG14" s="302" t="s">
        <v>12</v>
      </c>
      <c r="AH14" s="302" t="s">
        <v>13</v>
      </c>
      <c r="AI14" s="302" t="s">
        <v>12</v>
      </c>
      <c r="AJ14" s="302" t="s">
        <v>10</v>
      </c>
      <c r="AK14" s="416"/>
      <c r="AL14" s="420"/>
      <c r="AM14" s="418"/>
    </row>
    <row r="15" spans="1:39" s="68" customFormat="1" ht="12" customHeight="1">
      <c r="A15" s="323" t="s">
        <v>150</v>
      </c>
      <c r="B15" s="314" t="s">
        <v>151</v>
      </c>
      <c r="C15" s="315" t="s">
        <v>152</v>
      </c>
      <c r="D15" s="183" t="s">
        <v>45</v>
      </c>
      <c r="E15" s="316" t="s">
        <v>15</v>
      </c>
      <c r="F15" s="295" t="s">
        <v>420</v>
      </c>
      <c r="G15" s="296"/>
      <c r="H15" s="296"/>
      <c r="I15" s="296"/>
      <c r="J15" s="296" t="s">
        <v>420</v>
      </c>
      <c r="K15" s="296"/>
      <c r="L15" s="296"/>
      <c r="M15" s="296"/>
      <c r="N15" s="296" t="s">
        <v>420</v>
      </c>
      <c r="O15" s="296"/>
      <c r="P15" s="296" t="s">
        <v>425</v>
      </c>
      <c r="Q15" s="296"/>
      <c r="R15" s="296" t="s">
        <v>420</v>
      </c>
      <c r="S15" s="296"/>
      <c r="T15" s="296"/>
      <c r="U15" s="296"/>
      <c r="V15" s="296" t="s">
        <v>420</v>
      </c>
      <c r="W15" s="296"/>
      <c r="X15" s="296"/>
      <c r="Y15" s="296"/>
      <c r="Z15" s="296" t="s">
        <v>420</v>
      </c>
      <c r="AA15" s="296"/>
      <c r="AB15" s="296"/>
      <c r="AC15" s="296"/>
      <c r="AD15" s="296" t="s">
        <v>420</v>
      </c>
      <c r="AE15" s="296"/>
      <c r="AF15" s="296" t="s">
        <v>425</v>
      </c>
      <c r="AG15" s="296"/>
      <c r="AH15" s="296" t="s">
        <v>420</v>
      </c>
      <c r="AI15" s="296"/>
      <c r="AJ15" s="296"/>
      <c r="AK15" s="317">
        <v>105.6</v>
      </c>
      <c r="AL15" s="313">
        <f>AK15+AM15</f>
        <v>108</v>
      </c>
      <c r="AM15" s="324">
        <v>2.4</v>
      </c>
    </row>
    <row r="16" spans="1:39" s="68" customFormat="1" ht="12" customHeight="1">
      <c r="A16" s="325" t="s">
        <v>153</v>
      </c>
      <c r="B16" s="70" t="s">
        <v>154</v>
      </c>
      <c r="C16" s="71" t="s">
        <v>155</v>
      </c>
      <c r="D16" s="31" t="s">
        <v>45</v>
      </c>
      <c r="E16" s="131" t="s">
        <v>15</v>
      </c>
      <c r="F16" s="185"/>
      <c r="G16" s="186" t="s">
        <v>420</v>
      </c>
      <c r="H16" s="186"/>
      <c r="I16" s="186" t="s">
        <v>425</v>
      </c>
      <c r="J16" s="186"/>
      <c r="K16" s="186" t="s">
        <v>420</v>
      </c>
      <c r="L16" s="186"/>
      <c r="M16" s="186"/>
      <c r="N16" s="186"/>
      <c r="O16" s="186" t="s">
        <v>420</v>
      </c>
      <c r="P16" s="186"/>
      <c r="Q16" s="186"/>
      <c r="R16" s="186"/>
      <c r="S16" s="186" t="s">
        <v>420</v>
      </c>
      <c r="T16" s="186"/>
      <c r="U16" s="186" t="s">
        <v>425</v>
      </c>
      <c r="V16" s="186"/>
      <c r="W16" s="186" t="s">
        <v>420</v>
      </c>
      <c r="X16" s="186"/>
      <c r="Y16" s="186"/>
      <c r="Z16" s="186"/>
      <c r="AA16" s="186" t="s">
        <v>420</v>
      </c>
      <c r="AB16" s="186"/>
      <c r="AC16" s="186"/>
      <c r="AD16" s="186"/>
      <c r="AE16" s="186" t="s">
        <v>420</v>
      </c>
      <c r="AF16" s="186"/>
      <c r="AG16" s="186"/>
      <c r="AH16" s="186"/>
      <c r="AI16" s="186" t="s">
        <v>420</v>
      </c>
      <c r="AJ16" s="220"/>
      <c r="AK16" s="140">
        <v>105.6</v>
      </c>
      <c r="AL16" s="136">
        <f>AK16+AM16</f>
        <v>108</v>
      </c>
      <c r="AM16" s="321">
        <v>2.4</v>
      </c>
    </row>
    <row r="17" spans="1:39" s="68" customFormat="1" ht="12" customHeight="1">
      <c r="A17" s="325" t="s">
        <v>156</v>
      </c>
      <c r="B17" s="70" t="s">
        <v>157</v>
      </c>
      <c r="C17" s="71" t="s">
        <v>158</v>
      </c>
      <c r="D17" s="31" t="s">
        <v>45</v>
      </c>
      <c r="E17" s="131" t="s">
        <v>15</v>
      </c>
      <c r="F17" s="187"/>
      <c r="G17" s="188"/>
      <c r="H17" s="188" t="s">
        <v>420</v>
      </c>
      <c r="I17" s="188"/>
      <c r="J17" s="188" t="s">
        <v>425</v>
      </c>
      <c r="K17" s="188"/>
      <c r="L17" s="188" t="s">
        <v>420</v>
      </c>
      <c r="M17" s="188"/>
      <c r="N17" s="188"/>
      <c r="O17" s="188"/>
      <c r="P17" s="188" t="s">
        <v>420</v>
      </c>
      <c r="Q17" s="188"/>
      <c r="R17" s="188"/>
      <c r="S17" s="188"/>
      <c r="T17" s="188" t="s">
        <v>420</v>
      </c>
      <c r="U17" s="188"/>
      <c r="V17" s="188" t="s">
        <v>425</v>
      </c>
      <c r="W17" s="188"/>
      <c r="X17" s="188" t="s">
        <v>420</v>
      </c>
      <c r="Y17" s="188"/>
      <c r="Z17" s="188"/>
      <c r="AA17" s="188"/>
      <c r="AB17" s="188" t="s">
        <v>420</v>
      </c>
      <c r="AC17" s="188"/>
      <c r="AD17" s="188"/>
      <c r="AE17" s="188"/>
      <c r="AF17" s="188" t="s">
        <v>420</v>
      </c>
      <c r="AG17" s="188"/>
      <c r="AH17" s="188"/>
      <c r="AI17" s="188"/>
      <c r="AJ17" s="221" t="s">
        <v>420</v>
      </c>
      <c r="AK17" s="140">
        <v>105.6</v>
      </c>
      <c r="AL17" s="136">
        <f>AK17+AM17</f>
        <v>108</v>
      </c>
      <c r="AM17" s="321">
        <v>2.4</v>
      </c>
    </row>
    <row r="18" spans="1:39" s="68" customFormat="1" ht="12" customHeight="1" thickBot="1">
      <c r="A18" s="320" t="s">
        <v>159</v>
      </c>
      <c r="B18" s="137" t="s">
        <v>160</v>
      </c>
      <c r="C18" s="138" t="s">
        <v>161</v>
      </c>
      <c r="D18" s="134" t="s">
        <v>45</v>
      </c>
      <c r="E18" s="135" t="s">
        <v>15</v>
      </c>
      <c r="F18" s="295"/>
      <c r="G18" s="296"/>
      <c r="H18" s="296" t="s">
        <v>412</v>
      </c>
      <c r="I18" s="296" t="s">
        <v>420</v>
      </c>
      <c r="J18" s="296"/>
      <c r="K18" s="296"/>
      <c r="L18" s="296"/>
      <c r="M18" s="296" t="s">
        <v>420</v>
      </c>
      <c r="N18" s="296"/>
      <c r="O18" s="296"/>
      <c r="P18" s="296" t="s">
        <v>412</v>
      </c>
      <c r="Q18" s="296" t="s">
        <v>420</v>
      </c>
      <c r="R18" s="296"/>
      <c r="S18" s="296"/>
      <c r="T18" s="296"/>
      <c r="U18" s="296" t="s">
        <v>420</v>
      </c>
      <c r="V18" s="296"/>
      <c r="W18" s="296"/>
      <c r="X18" s="296"/>
      <c r="Y18" s="296" t="s">
        <v>420</v>
      </c>
      <c r="Z18" s="296"/>
      <c r="AA18" s="296"/>
      <c r="AB18" s="296"/>
      <c r="AC18" s="296" t="s">
        <v>420</v>
      </c>
      <c r="AD18" s="296"/>
      <c r="AE18" s="296"/>
      <c r="AF18" s="296"/>
      <c r="AG18" s="296" t="s">
        <v>420</v>
      </c>
      <c r="AH18" s="296"/>
      <c r="AI18" s="296"/>
      <c r="AJ18" s="296"/>
      <c r="AK18" s="140">
        <v>105.6</v>
      </c>
      <c r="AL18" s="136">
        <f>AK18+AM18</f>
        <v>108</v>
      </c>
      <c r="AM18" s="321">
        <v>2.4</v>
      </c>
    </row>
    <row r="19" spans="1:39" s="68" customFormat="1" ht="12" customHeight="1" thickBot="1">
      <c r="A19" s="407" t="s">
        <v>0</v>
      </c>
      <c r="B19" s="299" t="s">
        <v>1</v>
      </c>
      <c r="C19" s="299" t="s">
        <v>40</v>
      </c>
      <c r="D19" s="409" t="s">
        <v>3</v>
      </c>
      <c r="E19" s="411" t="s">
        <v>4</v>
      </c>
      <c r="F19" s="300">
        <v>1</v>
      </c>
      <c r="G19" s="300">
        <v>2</v>
      </c>
      <c r="H19" s="300">
        <v>3</v>
      </c>
      <c r="I19" s="300">
        <v>4</v>
      </c>
      <c r="J19" s="300">
        <v>5</v>
      </c>
      <c r="K19" s="300">
        <v>6</v>
      </c>
      <c r="L19" s="300">
        <v>7</v>
      </c>
      <c r="M19" s="300">
        <v>8</v>
      </c>
      <c r="N19" s="300">
        <v>9</v>
      </c>
      <c r="O19" s="300">
        <v>10</v>
      </c>
      <c r="P19" s="300">
        <v>11</v>
      </c>
      <c r="Q19" s="300">
        <v>12</v>
      </c>
      <c r="R19" s="300">
        <v>13</v>
      </c>
      <c r="S19" s="300">
        <v>14</v>
      </c>
      <c r="T19" s="300">
        <v>15</v>
      </c>
      <c r="U19" s="300">
        <v>16</v>
      </c>
      <c r="V19" s="300">
        <v>17</v>
      </c>
      <c r="W19" s="300">
        <v>18</v>
      </c>
      <c r="X19" s="300">
        <v>19</v>
      </c>
      <c r="Y19" s="300">
        <v>20</v>
      </c>
      <c r="Z19" s="300">
        <v>21</v>
      </c>
      <c r="AA19" s="300">
        <v>22</v>
      </c>
      <c r="AB19" s="300">
        <v>23</v>
      </c>
      <c r="AC19" s="300">
        <v>24</v>
      </c>
      <c r="AD19" s="300">
        <v>25</v>
      </c>
      <c r="AE19" s="300">
        <v>26</v>
      </c>
      <c r="AF19" s="300">
        <v>27</v>
      </c>
      <c r="AG19" s="300">
        <v>28</v>
      </c>
      <c r="AH19" s="300">
        <v>29</v>
      </c>
      <c r="AI19" s="300">
        <v>30</v>
      </c>
      <c r="AJ19" s="300">
        <v>31</v>
      </c>
      <c r="AK19" s="415" t="s">
        <v>5</v>
      </c>
      <c r="AL19" s="417" t="s">
        <v>6</v>
      </c>
      <c r="AM19" s="413" t="s">
        <v>7</v>
      </c>
    </row>
    <row r="20" spans="1:39" s="68" customFormat="1" ht="12" customHeight="1" thickBot="1">
      <c r="A20" s="408"/>
      <c r="B20" s="301" t="s">
        <v>139</v>
      </c>
      <c r="C20" s="301" t="s">
        <v>140</v>
      </c>
      <c r="D20" s="410"/>
      <c r="E20" s="412"/>
      <c r="F20" s="302" t="s">
        <v>13</v>
      </c>
      <c r="G20" s="302" t="s">
        <v>12</v>
      </c>
      <c r="H20" s="302" t="s">
        <v>10</v>
      </c>
      <c r="I20" s="302" t="s">
        <v>11</v>
      </c>
      <c r="J20" s="302" t="s">
        <v>11</v>
      </c>
      <c r="K20" s="302" t="s">
        <v>12</v>
      </c>
      <c r="L20" s="302" t="s">
        <v>12</v>
      </c>
      <c r="M20" s="302" t="s">
        <v>13</v>
      </c>
      <c r="N20" s="302" t="s">
        <v>12</v>
      </c>
      <c r="O20" s="302" t="s">
        <v>10</v>
      </c>
      <c r="P20" s="302" t="s">
        <v>11</v>
      </c>
      <c r="Q20" s="302" t="s">
        <v>11</v>
      </c>
      <c r="R20" s="302" t="s">
        <v>12</v>
      </c>
      <c r="S20" s="302" t="s">
        <v>12</v>
      </c>
      <c r="T20" s="302" t="s">
        <v>13</v>
      </c>
      <c r="U20" s="302" t="s">
        <v>12</v>
      </c>
      <c r="V20" s="302" t="s">
        <v>10</v>
      </c>
      <c r="W20" s="302" t="s">
        <v>11</v>
      </c>
      <c r="X20" s="302" t="s">
        <v>11</v>
      </c>
      <c r="Y20" s="302" t="s">
        <v>12</v>
      </c>
      <c r="Z20" s="302" t="s">
        <v>12</v>
      </c>
      <c r="AA20" s="302" t="s">
        <v>13</v>
      </c>
      <c r="AB20" s="302" t="s">
        <v>12</v>
      </c>
      <c r="AC20" s="302" t="s">
        <v>10</v>
      </c>
      <c r="AD20" s="302" t="s">
        <v>11</v>
      </c>
      <c r="AE20" s="302" t="s">
        <v>11</v>
      </c>
      <c r="AF20" s="302" t="s">
        <v>12</v>
      </c>
      <c r="AG20" s="302" t="s">
        <v>12</v>
      </c>
      <c r="AH20" s="302" t="s">
        <v>13</v>
      </c>
      <c r="AI20" s="302" t="s">
        <v>12</v>
      </c>
      <c r="AJ20" s="302" t="s">
        <v>10</v>
      </c>
      <c r="AK20" s="416"/>
      <c r="AL20" s="418"/>
      <c r="AM20" s="414"/>
    </row>
    <row r="21" spans="1:39" s="68" customFormat="1" ht="12" customHeight="1" thickBot="1">
      <c r="A21" s="326" t="s">
        <v>162</v>
      </c>
      <c r="B21" s="303" t="s">
        <v>148</v>
      </c>
      <c r="C21" s="304" t="s">
        <v>149</v>
      </c>
      <c r="D21" s="305" t="s">
        <v>45</v>
      </c>
      <c r="E21" s="306"/>
      <c r="F21" s="294"/>
      <c r="G21" s="294" t="s">
        <v>412</v>
      </c>
      <c r="H21" s="294"/>
      <c r="I21" s="294"/>
      <c r="J21" s="294"/>
      <c r="K21" s="294" t="s">
        <v>412</v>
      </c>
      <c r="L21" s="294"/>
      <c r="M21" s="294"/>
      <c r="N21" s="294"/>
      <c r="O21" s="294" t="s">
        <v>412</v>
      </c>
      <c r="P21" s="294"/>
      <c r="Q21" s="294"/>
      <c r="R21" s="294"/>
      <c r="S21" s="294" t="s">
        <v>412</v>
      </c>
      <c r="T21" s="294"/>
      <c r="U21" s="294"/>
      <c r="V21" s="294"/>
      <c r="W21" s="294" t="s">
        <v>412</v>
      </c>
      <c r="X21" s="294"/>
      <c r="Y21" s="294" t="s">
        <v>412</v>
      </c>
      <c r="Z21" s="294"/>
      <c r="AA21" s="294" t="s">
        <v>412</v>
      </c>
      <c r="AB21" s="294"/>
      <c r="AC21" s="294"/>
      <c r="AD21" s="294"/>
      <c r="AE21" s="294" t="s">
        <v>412</v>
      </c>
      <c r="AF21" s="294"/>
      <c r="AG21" s="294"/>
      <c r="AH21" s="294"/>
      <c r="AI21" s="294" t="s">
        <v>412</v>
      </c>
      <c r="AJ21" s="294"/>
      <c r="AK21" s="297">
        <v>105.6</v>
      </c>
      <c r="AL21" s="298">
        <f>AK21+AM21</f>
        <v>108</v>
      </c>
      <c r="AM21" s="327">
        <v>2.4</v>
      </c>
    </row>
    <row r="22" spans="1:39" s="68" customFormat="1" ht="12" customHeight="1" thickBot="1">
      <c r="A22" s="328"/>
      <c r="B22" s="329"/>
      <c r="C22" s="330"/>
      <c r="D22" s="331"/>
      <c r="E22" s="332"/>
      <c r="F22" s="333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5"/>
      <c r="AL22" s="336"/>
      <c r="AM22" s="337"/>
    </row>
    <row r="23" ht="12" customHeight="1" thickBot="1"/>
    <row r="24" spans="1:39" s="1" customFormat="1" ht="15" customHeight="1" thickBot="1">
      <c r="A24" s="361" t="s">
        <v>15</v>
      </c>
      <c r="B24" s="45" t="s">
        <v>163</v>
      </c>
      <c r="C24" s="390" t="s">
        <v>164</v>
      </c>
      <c r="D24" s="390"/>
      <c r="E24" s="385" t="s">
        <v>21</v>
      </c>
      <c r="F24" s="385"/>
      <c r="G24" s="385"/>
      <c r="H24" s="385"/>
      <c r="I24" s="400" t="s">
        <v>26</v>
      </c>
      <c r="J24" s="400"/>
      <c r="K24" s="400"/>
      <c r="L24" s="400"/>
      <c r="M24" s="400"/>
      <c r="N24" s="400"/>
      <c r="O24" s="14"/>
      <c r="P24" s="14"/>
      <c r="Q24" s="14"/>
      <c r="R24" s="14"/>
      <c r="S24" s="15"/>
      <c r="T24" s="343"/>
      <c r="U24" s="343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16"/>
      <c r="AH24" s="16"/>
      <c r="AI24" s="16"/>
      <c r="AJ24" s="16"/>
      <c r="AK24" s="12"/>
      <c r="AL24" s="12"/>
      <c r="AM24" s="17"/>
    </row>
    <row r="25" spans="1:38" s="19" customFormat="1" ht="15" customHeight="1" thickBot="1">
      <c r="A25" s="361"/>
      <c r="B25" s="52" t="s">
        <v>165</v>
      </c>
      <c r="C25" s="392" t="s">
        <v>166</v>
      </c>
      <c r="D25" s="392"/>
      <c r="E25" s="396" t="s">
        <v>167</v>
      </c>
      <c r="F25" s="396"/>
      <c r="G25" s="396"/>
      <c r="H25" s="396"/>
      <c r="I25" s="406"/>
      <c r="J25" s="406"/>
      <c r="K25" s="406"/>
      <c r="L25" s="406"/>
      <c r="M25" s="406"/>
      <c r="N25" s="406"/>
      <c r="O25" s="11"/>
      <c r="P25" s="11"/>
      <c r="Q25" s="11"/>
      <c r="R25" s="11"/>
      <c r="S25" s="15"/>
      <c r="T25" s="343"/>
      <c r="U25" s="343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12"/>
      <c r="AH25" s="12"/>
      <c r="AI25" s="12"/>
      <c r="AJ25" s="12"/>
      <c r="AK25" s="12"/>
      <c r="AL25" s="12"/>
    </row>
    <row r="26" spans="1:38" s="19" customFormat="1" ht="15" customHeight="1" thickBot="1">
      <c r="A26" s="361"/>
      <c r="B26" s="52" t="s">
        <v>168</v>
      </c>
      <c r="C26" s="392" t="s">
        <v>169</v>
      </c>
      <c r="D26" s="392"/>
      <c r="E26" s="372" t="s">
        <v>27</v>
      </c>
      <c r="F26" s="372"/>
      <c r="G26" s="372"/>
      <c r="H26" s="372"/>
      <c r="I26" s="373"/>
      <c r="J26" s="373"/>
      <c r="K26" s="373"/>
      <c r="L26" s="373"/>
      <c r="M26" s="373"/>
      <c r="N26" s="373"/>
      <c r="O26" s="11"/>
      <c r="P26" s="11"/>
      <c r="Q26" s="11"/>
      <c r="R26" s="11"/>
      <c r="S26" s="15"/>
      <c r="T26" s="349"/>
      <c r="U26" s="349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2"/>
      <c r="AH26" s="12"/>
      <c r="AI26" s="12"/>
      <c r="AJ26" s="12"/>
      <c r="AK26" s="12"/>
      <c r="AL26" s="12"/>
    </row>
    <row r="27" spans="1:39" s="1" customFormat="1" ht="26.25" customHeight="1" thickBot="1">
      <c r="A27" s="361"/>
      <c r="B27" s="54" t="s">
        <v>24</v>
      </c>
      <c r="C27" s="381" t="s">
        <v>17</v>
      </c>
      <c r="D27" s="381"/>
      <c r="E27" s="382" t="s">
        <v>170</v>
      </c>
      <c r="F27" s="382"/>
      <c r="G27" s="382"/>
      <c r="H27" s="382"/>
      <c r="I27" s="383"/>
      <c r="J27" s="383"/>
      <c r="K27" s="383"/>
      <c r="L27" s="383"/>
      <c r="M27" s="383"/>
      <c r="N27" s="383"/>
      <c r="O27" s="2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7"/>
    </row>
    <row r="28" spans="1:38" s="1" customFormat="1" ht="15" customHeight="1" thickBot="1">
      <c r="A28" s="21"/>
      <c r="B28" s="21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s="1" customFormat="1" ht="15" customHeight="1" thickBot="1">
      <c r="A29" s="359" t="s">
        <v>32</v>
      </c>
      <c r="B29" s="45" t="s">
        <v>171</v>
      </c>
      <c r="C29" s="390" t="s">
        <v>172</v>
      </c>
      <c r="D29" s="390"/>
      <c r="E29" s="385"/>
      <c r="F29" s="385"/>
      <c r="G29" s="385"/>
      <c r="H29" s="385"/>
      <c r="I29" s="400"/>
      <c r="J29" s="400"/>
      <c r="K29" s="400"/>
      <c r="L29" s="400"/>
      <c r="M29" s="400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38" s="1" customFormat="1" ht="15" customHeight="1" thickBot="1">
      <c r="A30" s="359"/>
      <c r="B30" s="52" t="s">
        <v>173</v>
      </c>
      <c r="C30" s="392" t="s">
        <v>174</v>
      </c>
      <c r="D30" s="392"/>
      <c r="E30" s="396"/>
      <c r="F30" s="396"/>
      <c r="G30" s="396"/>
      <c r="H30" s="396"/>
      <c r="I30" s="397"/>
      <c r="J30" s="397"/>
      <c r="K30" s="397"/>
      <c r="L30" s="397"/>
      <c r="M30" s="397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1" spans="1:38" s="1" customFormat="1" ht="15" customHeight="1" thickBot="1">
      <c r="A31" s="359"/>
      <c r="B31" s="52" t="s">
        <v>175</v>
      </c>
      <c r="C31" s="392" t="s">
        <v>176</v>
      </c>
      <c r="D31" s="392"/>
      <c r="E31" s="372"/>
      <c r="F31" s="372"/>
      <c r="G31" s="372"/>
      <c r="H31" s="372"/>
      <c r="I31" s="373"/>
      <c r="J31" s="373"/>
      <c r="K31" s="373"/>
      <c r="L31" s="373"/>
      <c r="M31" s="373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  <row r="32" spans="1:38" s="1" customFormat="1" ht="31.5" customHeight="1" thickBot="1">
      <c r="A32" s="359"/>
      <c r="B32" s="54" t="s">
        <v>177</v>
      </c>
      <c r="C32" s="381" t="s">
        <v>105</v>
      </c>
      <c r="D32" s="381"/>
      <c r="E32" s="374"/>
      <c r="F32" s="374"/>
      <c r="G32" s="374"/>
      <c r="H32" s="374"/>
      <c r="I32" s="375"/>
      <c r="J32" s="375"/>
      <c r="K32" s="375"/>
      <c r="L32" s="375"/>
      <c r="M32" s="375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</row>
  </sheetData>
  <sheetProtection selectLockedCells="1" selectUnlockedCells="1"/>
  <mergeCells count="62">
    <mergeCell ref="A7:A8"/>
    <mergeCell ref="A1:AM3"/>
    <mergeCell ref="A4:A5"/>
    <mergeCell ref="D4:D5"/>
    <mergeCell ref="E4:E5"/>
    <mergeCell ref="AK4:AK5"/>
    <mergeCell ref="AL4:AL5"/>
    <mergeCell ref="AM4:AM5"/>
    <mergeCell ref="D7:D8"/>
    <mergeCell ref="E7:E8"/>
    <mergeCell ref="AK7:AK8"/>
    <mergeCell ref="AL7:AL8"/>
    <mergeCell ref="AM7:AM8"/>
    <mergeCell ref="A10:A11"/>
    <mergeCell ref="D10:D11"/>
    <mergeCell ref="E10:E11"/>
    <mergeCell ref="AK10:AK11"/>
    <mergeCell ref="AL10:AL11"/>
    <mergeCell ref="AM10:AM11"/>
    <mergeCell ref="AK19:AK20"/>
    <mergeCell ref="AL19:AL20"/>
    <mergeCell ref="AM19:AM20"/>
    <mergeCell ref="A13:A14"/>
    <mergeCell ref="D13:D14"/>
    <mergeCell ref="E13:E14"/>
    <mergeCell ref="AK13:AK14"/>
    <mergeCell ref="AL13:AL14"/>
    <mergeCell ref="AM13:AM14"/>
    <mergeCell ref="V24:AF24"/>
    <mergeCell ref="C25:D25"/>
    <mergeCell ref="E25:H25"/>
    <mergeCell ref="I25:N25"/>
    <mergeCell ref="T25:U25"/>
    <mergeCell ref="A19:A20"/>
    <mergeCell ref="D19:D20"/>
    <mergeCell ref="E19:E20"/>
    <mergeCell ref="I27:N27"/>
    <mergeCell ref="A24:A27"/>
    <mergeCell ref="C24:D24"/>
    <mergeCell ref="E24:H24"/>
    <mergeCell ref="I24:N24"/>
    <mergeCell ref="T24:U24"/>
    <mergeCell ref="C31:D31"/>
    <mergeCell ref="E31:H31"/>
    <mergeCell ref="I31:M31"/>
    <mergeCell ref="V25:AF25"/>
    <mergeCell ref="C26:D26"/>
    <mergeCell ref="E26:H26"/>
    <mergeCell ref="I26:N26"/>
    <mergeCell ref="T26:U26"/>
    <mergeCell ref="C27:D27"/>
    <mergeCell ref="E27:H27"/>
    <mergeCell ref="C32:D32"/>
    <mergeCell ref="E32:H32"/>
    <mergeCell ref="I32:M32"/>
    <mergeCell ref="A29:A32"/>
    <mergeCell ref="C29:D29"/>
    <mergeCell ref="E29:H29"/>
    <mergeCell ref="I29:M29"/>
    <mergeCell ref="C30:D30"/>
    <mergeCell ref="E30:H30"/>
    <mergeCell ref="I30:M30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60"/>
  <sheetViews>
    <sheetView zoomScale="120" zoomScaleNormal="120" zoomScalePageLayoutView="0" workbookViewId="0" topLeftCell="A7">
      <selection activeCell="E28" sqref="E28:AI28"/>
    </sheetView>
  </sheetViews>
  <sheetFormatPr defaultColWidth="3.28125" defaultRowHeight="12" customHeight="1"/>
  <cols>
    <col min="1" max="1" width="6.140625" style="25" customWidth="1"/>
    <col min="2" max="2" width="17.7109375" style="25" customWidth="1"/>
    <col min="3" max="3" width="10.140625" style="57" customWidth="1"/>
    <col min="4" max="4" width="6.7109375" style="25" customWidth="1"/>
    <col min="5" max="31" width="3.28125" style="25" customWidth="1"/>
    <col min="32" max="38" width="3.28125" style="58" customWidth="1"/>
    <col min="39" max="16384" width="3.28125" style="25" customWidth="1"/>
  </cols>
  <sheetData>
    <row r="1" spans="1:38" ht="12" customHeight="1" thickBot="1">
      <c r="A1" s="393" t="s">
        <v>429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</row>
    <row r="2" spans="1:38" ht="12" customHeight="1" thickBo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</row>
    <row r="3" spans="1:38" ht="12" customHeight="1" thickBot="1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</row>
    <row r="4" spans="1:38" ht="12" customHeight="1">
      <c r="A4" s="434" t="s">
        <v>0</v>
      </c>
      <c r="B4" s="434" t="s">
        <v>1</v>
      </c>
      <c r="C4" s="133" t="s">
        <v>3</v>
      </c>
      <c r="D4" s="388" t="s">
        <v>4</v>
      </c>
      <c r="E4" s="133">
        <v>1</v>
      </c>
      <c r="F4" s="133">
        <v>2</v>
      </c>
      <c r="G4" s="133">
        <v>3</v>
      </c>
      <c r="H4" s="133">
        <v>4</v>
      </c>
      <c r="I4" s="133">
        <v>5</v>
      </c>
      <c r="J4" s="133">
        <v>6</v>
      </c>
      <c r="K4" s="133">
        <v>7</v>
      </c>
      <c r="L4" s="133">
        <v>8</v>
      </c>
      <c r="M4" s="133">
        <v>9</v>
      </c>
      <c r="N4" s="133">
        <v>10</v>
      </c>
      <c r="O4" s="133">
        <v>11</v>
      </c>
      <c r="P4" s="133">
        <v>12</v>
      </c>
      <c r="Q4" s="133">
        <v>13</v>
      </c>
      <c r="R4" s="133">
        <v>14</v>
      </c>
      <c r="S4" s="133">
        <v>15</v>
      </c>
      <c r="T4" s="133">
        <v>16</v>
      </c>
      <c r="U4" s="133">
        <v>17</v>
      </c>
      <c r="V4" s="133">
        <v>18</v>
      </c>
      <c r="W4" s="133">
        <v>19</v>
      </c>
      <c r="X4" s="133">
        <v>20</v>
      </c>
      <c r="Y4" s="133">
        <v>21</v>
      </c>
      <c r="Z4" s="133">
        <v>22</v>
      </c>
      <c r="AA4" s="133">
        <v>23</v>
      </c>
      <c r="AB4" s="133">
        <v>24</v>
      </c>
      <c r="AC4" s="133">
        <v>25</v>
      </c>
      <c r="AD4" s="133">
        <v>26</v>
      </c>
      <c r="AE4" s="133">
        <v>27</v>
      </c>
      <c r="AF4" s="133">
        <v>28</v>
      </c>
      <c r="AG4" s="133">
        <v>29</v>
      </c>
      <c r="AH4" s="133">
        <v>30</v>
      </c>
      <c r="AI4" s="133">
        <v>31</v>
      </c>
      <c r="AJ4" s="388" t="s">
        <v>5</v>
      </c>
      <c r="AK4" s="386" t="s">
        <v>6</v>
      </c>
      <c r="AL4" s="386" t="s">
        <v>7</v>
      </c>
    </row>
    <row r="5" spans="1:38" ht="12" customHeight="1">
      <c r="A5" s="435"/>
      <c r="B5" s="435"/>
      <c r="C5" s="26" t="s">
        <v>321</v>
      </c>
      <c r="D5" s="389"/>
      <c r="E5" s="26" t="s">
        <v>13</v>
      </c>
      <c r="F5" s="26" t="s">
        <v>12</v>
      </c>
      <c r="G5" s="26" t="s">
        <v>10</v>
      </c>
      <c r="H5" s="26" t="s">
        <v>11</v>
      </c>
      <c r="I5" s="26" t="s">
        <v>11</v>
      </c>
      <c r="J5" s="26" t="s">
        <v>12</v>
      </c>
      <c r="K5" s="26" t="s">
        <v>12</v>
      </c>
      <c r="L5" s="26" t="s">
        <v>13</v>
      </c>
      <c r="M5" s="26" t="s">
        <v>12</v>
      </c>
      <c r="N5" s="26" t="s">
        <v>10</v>
      </c>
      <c r="O5" s="26" t="s">
        <v>11</v>
      </c>
      <c r="P5" s="26" t="s">
        <v>11</v>
      </c>
      <c r="Q5" s="26" t="s">
        <v>12</v>
      </c>
      <c r="R5" s="26" t="s">
        <v>12</v>
      </c>
      <c r="S5" s="26" t="s">
        <v>13</v>
      </c>
      <c r="T5" s="26" t="s">
        <v>12</v>
      </c>
      <c r="U5" s="26" t="s">
        <v>10</v>
      </c>
      <c r="V5" s="26" t="s">
        <v>11</v>
      </c>
      <c r="W5" s="26" t="s">
        <v>11</v>
      </c>
      <c r="X5" s="26" t="s">
        <v>12</v>
      </c>
      <c r="Y5" s="26" t="s">
        <v>12</v>
      </c>
      <c r="Z5" s="26" t="s">
        <v>13</v>
      </c>
      <c r="AA5" s="26" t="s">
        <v>12</v>
      </c>
      <c r="AB5" s="26" t="s">
        <v>10</v>
      </c>
      <c r="AC5" s="26" t="s">
        <v>11</v>
      </c>
      <c r="AD5" s="26" t="s">
        <v>11</v>
      </c>
      <c r="AE5" s="26" t="s">
        <v>12</v>
      </c>
      <c r="AF5" s="26" t="s">
        <v>12</v>
      </c>
      <c r="AG5" s="26" t="s">
        <v>13</v>
      </c>
      <c r="AH5" s="26" t="s">
        <v>12</v>
      </c>
      <c r="AI5" s="26" t="s">
        <v>10</v>
      </c>
      <c r="AJ5" s="389"/>
      <c r="AK5" s="387"/>
      <c r="AL5" s="387"/>
    </row>
    <row r="6" spans="1:38" ht="18" customHeight="1">
      <c r="A6" s="94" t="s">
        <v>111</v>
      </c>
      <c r="B6" s="117" t="s">
        <v>112</v>
      </c>
      <c r="C6" s="118" t="s">
        <v>311</v>
      </c>
      <c r="D6" s="159" t="s">
        <v>343</v>
      </c>
      <c r="E6" s="215" t="s">
        <v>411</v>
      </c>
      <c r="F6" s="215" t="s">
        <v>410</v>
      </c>
      <c r="G6" s="215" t="s">
        <v>410</v>
      </c>
      <c r="H6" s="215" t="s">
        <v>442</v>
      </c>
      <c r="I6" s="215" t="s">
        <v>410</v>
      </c>
      <c r="J6" s="215" t="s">
        <v>410</v>
      </c>
      <c r="K6" s="215" t="s">
        <v>411</v>
      </c>
      <c r="L6" s="215" t="s">
        <v>411</v>
      </c>
      <c r="M6" s="215" t="s">
        <v>410</v>
      </c>
      <c r="N6" s="215" t="s">
        <v>410</v>
      </c>
      <c r="O6" s="215" t="s">
        <v>410</v>
      </c>
      <c r="P6" s="215" t="s">
        <v>442</v>
      </c>
      <c r="Q6" s="215" t="s">
        <v>410</v>
      </c>
      <c r="R6" s="215" t="s">
        <v>411</v>
      </c>
      <c r="S6" s="215" t="s">
        <v>411</v>
      </c>
      <c r="T6" s="215" t="s">
        <v>410</v>
      </c>
      <c r="U6" s="215" t="s">
        <v>410</v>
      </c>
      <c r="V6" s="215" t="s">
        <v>410</v>
      </c>
      <c r="W6" s="215" t="s">
        <v>410</v>
      </c>
      <c r="X6" s="215" t="s">
        <v>410</v>
      </c>
      <c r="Y6" s="215" t="s">
        <v>411</v>
      </c>
      <c r="Z6" s="215" t="s">
        <v>411</v>
      </c>
      <c r="AA6" s="215" t="s">
        <v>410</v>
      </c>
      <c r="AB6" s="215" t="s">
        <v>410</v>
      </c>
      <c r="AC6" s="215" t="s">
        <v>410</v>
      </c>
      <c r="AD6" s="215" t="s">
        <v>442</v>
      </c>
      <c r="AE6" s="215" t="s">
        <v>410</v>
      </c>
      <c r="AF6" s="215" t="s">
        <v>411</v>
      </c>
      <c r="AG6" s="215" t="s">
        <v>437</v>
      </c>
      <c r="AH6" s="215" t="s">
        <v>410</v>
      </c>
      <c r="AI6" s="215" t="s">
        <v>410</v>
      </c>
      <c r="AJ6" s="33">
        <v>132</v>
      </c>
      <c r="AK6" s="34">
        <f>AJ6+AL6</f>
        <v>162</v>
      </c>
      <c r="AL6" s="34">
        <v>30</v>
      </c>
    </row>
    <row r="7" spans="1:38" ht="12" customHeight="1">
      <c r="A7" s="94" t="s">
        <v>114</v>
      </c>
      <c r="B7" s="119" t="s">
        <v>115</v>
      </c>
      <c r="C7" s="116" t="s">
        <v>116</v>
      </c>
      <c r="D7" s="159" t="s">
        <v>320</v>
      </c>
      <c r="E7" s="215" t="s">
        <v>411</v>
      </c>
      <c r="F7" s="215" t="s">
        <v>410</v>
      </c>
      <c r="G7" s="215" t="s">
        <v>410</v>
      </c>
      <c r="H7" s="215" t="s">
        <v>410</v>
      </c>
      <c r="I7" s="215" t="s">
        <v>410</v>
      </c>
      <c r="J7" s="215" t="s">
        <v>410</v>
      </c>
      <c r="K7" s="215" t="s">
        <v>411</v>
      </c>
      <c r="L7" s="215" t="s">
        <v>411</v>
      </c>
      <c r="M7" s="215" t="s">
        <v>410</v>
      </c>
      <c r="N7" s="215" t="s">
        <v>410</v>
      </c>
      <c r="O7" s="215" t="s">
        <v>410</v>
      </c>
      <c r="P7" s="215" t="s">
        <v>410</v>
      </c>
      <c r="Q7" s="215" t="s">
        <v>410</v>
      </c>
      <c r="R7" s="215" t="s">
        <v>411</v>
      </c>
      <c r="S7" s="215" t="s">
        <v>411</v>
      </c>
      <c r="T7" s="215" t="s">
        <v>410</v>
      </c>
      <c r="U7" s="215" t="s">
        <v>410</v>
      </c>
      <c r="V7" s="215" t="s">
        <v>410</v>
      </c>
      <c r="W7" s="215" t="s">
        <v>410</v>
      </c>
      <c r="X7" s="215" t="s">
        <v>410</v>
      </c>
      <c r="Y7" s="215" t="s">
        <v>411</v>
      </c>
      <c r="Z7" s="215" t="s">
        <v>411</v>
      </c>
      <c r="AA7" s="215" t="s">
        <v>410</v>
      </c>
      <c r="AB7" s="215" t="s">
        <v>410</v>
      </c>
      <c r="AC7" s="215" t="s">
        <v>410</v>
      </c>
      <c r="AD7" s="215" t="s">
        <v>410</v>
      </c>
      <c r="AE7" s="215" t="s">
        <v>410</v>
      </c>
      <c r="AF7" s="215" t="s">
        <v>411</v>
      </c>
      <c r="AG7" s="215" t="s">
        <v>411</v>
      </c>
      <c r="AH7" s="215" t="s">
        <v>410</v>
      </c>
      <c r="AI7" s="215" t="s">
        <v>410</v>
      </c>
      <c r="AJ7" s="33">
        <v>132</v>
      </c>
      <c r="AK7" s="34">
        <f>AJ7+AL7</f>
        <v>132</v>
      </c>
      <c r="AL7" s="34">
        <v>0</v>
      </c>
    </row>
    <row r="8" spans="1:38" ht="12" customHeight="1" thickBot="1">
      <c r="A8" s="94" t="s">
        <v>117</v>
      </c>
      <c r="B8" s="120" t="s">
        <v>226</v>
      </c>
      <c r="C8" s="116" t="s">
        <v>118</v>
      </c>
      <c r="D8" s="159" t="s">
        <v>113</v>
      </c>
      <c r="E8" s="215" t="s">
        <v>437</v>
      </c>
      <c r="F8" s="215" t="s">
        <v>410</v>
      </c>
      <c r="G8" s="215" t="s">
        <v>410</v>
      </c>
      <c r="H8" s="215" t="s">
        <v>437</v>
      </c>
      <c r="I8" s="215" t="s">
        <v>437</v>
      </c>
      <c r="J8" s="215" t="s">
        <v>410</v>
      </c>
      <c r="K8" s="215" t="s">
        <v>411</v>
      </c>
      <c r="L8" s="215" t="s">
        <v>411</v>
      </c>
      <c r="M8" s="215" t="s">
        <v>410</v>
      </c>
      <c r="N8" s="215" t="s">
        <v>437</v>
      </c>
      <c r="O8" s="215" t="s">
        <v>410</v>
      </c>
      <c r="P8" s="215" t="s">
        <v>412</v>
      </c>
      <c r="Q8" s="215" t="s">
        <v>410</v>
      </c>
      <c r="R8" s="215" t="s">
        <v>411</v>
      </c>
      <c r="S8" s="215" t="s">
        <v>411</v>
      </c>
      <c r="T8" s="215" t="s">
        <v>410</v>
      </c>
      <c r="U8" s="215" t="s">
        <v>412</v>
      </c>
      <c r="V8" s="215" t="s">
        <v>412</v>
      </c>
      <c r="W8" s="215" t="s">
        <v>410</v>
      </c>
      <c r="X8" s="215" t="s">
        <v>410</v>
      </c>
      <c r="Y8" s="215" t="s">
        <v>411</v>
      </c>
      <c r="Z8" s="215" t="s">
        <v>439</v>
      </c>
      <c r="AA8" s="215" t="s">
        <v>410</v>
      </c>
      <c r="AB8" s="215" t="s">
        <v>412</v>
      </c>
      <c r="AC8" s="215" t="s">
        <v>410</v>
      </c>
      <c r="AD8" s="215" t="s">
        <v>437</v>
      </c>
      <c r="AE8" s="215" t="s">
        <v>410</v>
      </c>
      <c r="AF8" s="215" t="s">
        <v>411</v>
      </c>
      <c r="AG8" s="215" t="s">
        <v>411</v>
      </c>
      <c r="AH8" s="215" t="s">
        <v>410</v>
      </c>
      <c r="AI8" s="215" t="s">
        <v>410</v>
      </c>
      <c r="AJ8" s="33">
        <v>132</v>
      </c>
      <c r="AK8" s="34">
        <f>AJ8+AL8</f>
        <v>198</v>
      </c>
      <c r="AL8" s="34">
        <v>66</v>
      </c>
    </row>
    <row r="9" spans="1:38" ht="12" customHeight="1">
      <c r="A9" s="434" t="s">
        <v>0</v>
      </c>
      <c r="B9" s="434" t="s">
        <v>1</v>
      </c>
      <c r="C9" s="133" t="s">
        <v>3</v>
      </c>
      <c r="D9" s="388" t="s">
        <v>4</v>
      </c>
      <c r="E9" s="133">
        <v>1</v>
      </c>
      <c r="F9" s="133">
        <v>2</v>
      </c>
      <c r="G9" s="133">
        <v>3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13</v>
      </c>
      <c r="R9" s="133">
        <v>14</v>
      </c>
      <c r="S9" s="133">
        <v>15</v>
      </c>
      <c r="T9" s="133">
        <v>16</v>
      </c>
      <c r="U9" s="133">
        <v>17</v>
      </c>
      <c r="V9" s="133">
        <v>18</v>
      </c>
      <c r="W9" s="133">
        <v>19</v>
      </c>
      <c r="X9" s="133">
        <v>20</v>
      </c>
      <c r="Y9" s="133">
        <v>21</v>
      </c>
      <c r="Z9" s="133">
        <v>22</v>
      </c>
      <c r="AA9" s="133">
        <v>23</v>
      </c>
      <c r="AB9" s="133">
        <v>24</v>
      </c>
      <c r="AC9" s="133">
        <v>25</v>
      </c>
      <c r="AD9" s="133">
        <v>26</v>
      </c>
      <c r="AE9" s="133">
        <v>27</v>
      </c>
      <c r="AF9" s="133">
        <v>28</v>
      </c>
      <c r="AG9" s="133">
        <v>29</v>
      </c>
      <c r="AH9" s="133">
        <v>30</v>
      </c>
      <c r="AI9" s="133">
        <v>31</v>
      </c>
      <c r="AJ9" s="388" t="s">
        <v>5</v>
      </c>
      <c r="AK9" s="386" t="s">
        <v>6</v>
      </c>
      <c r="AL9" s="386" t="s">
        <v>7</v>
      </c>
    </row>
    <row r="10" spans="1:38" ht="12" customHeight="1">
      <c r="A10" s="435"/>
      <c r="B10" s="435"/>
      <c r="C10" s="26" t="s">
        <v>45</v>
      </c>
      <c r="D10" s="389"/>
      <c r="E10" s="26" t="s">
        <v>13</v>
      </c>
      <c r="F10" s="26" t="s">
        <v>12</v>
      </c>
      <c r="G10" s="26" t="s">
        <v>10</v>
      </c>
      <c r="H10" s="26" t="s">
        <v>11</v>
      </c>
      <c r="I10" s="26" t="s">
        <v>11</v>
      </c>
      <c r="J10" s="26" t="s">
        <v>12</v>
      </c>
      <c r="K10" s="26" t="s">
        <v>12</v>
      </c>
      <c r="L10" s="26" t="s">
        <v>13</v>
      </c>
      <c r="M10" s="26" t="s">
        <v>12</v>
      </c>
      <c r="N10" s="26" t="s">
        <v>10</v>
      </c>
      <c r="O10" s="26" t="s">
        <v>11</v>
      </c>
      <c r="P10" s="26" t="s">
        <v>11</v>
      </c>
      <c r="Q10" s="26" t="s">
        <v>12</v>
      </c>
      <c r="R10" s="26" t="s">
        <v>12</v>
      </c>
      <c r="S10" s="26" t="s">
        <v>13</v>
      </c>
      <c r="T10" s="26" t="s">
        <v>12</v>
      </c>
      <c r="U10" s="26" t="s">
        <v>10</v>
      </c>
      <c r="V10" s="26" t="s">
        <v>11</v>
      </c>
      <c r="W10" s="26" t="s">
        <v>11</v>
      </c>
      <c r="X10" s="26" t="s">
        <v>12</v>
      </c>
      <c r="Y10" s="26" t="s">
        <v>12</v>
      </c>
      <c r="Z10" s="26" t="s">
        <v>13</v>
      </c>
      <c r="AA10" s="26" t="s">
        <v>12</v>
      </c>
      <c r="AB10" s="26" t="s">
        <v>10</v>
      </c>
      <c r="AC10" s="26" t="s">
        <v>11</v>
      </c>
      <c r="AD10" s="26" t="s">
        <v>11</v>
      </c>
      <c r="AE10" s="26" t="s">
        <v>12</v>
      </c>
      <c r="AF10" s="26" t="s">
        <v>12</v>
      </c>
      <c r="AG10" s="26" t="s">
        <v>13</v>
      </c>
      <c r="AH10" s="26" t="s">
        <v>12</v>
      </c>
      <c r="AI10" s="26" t="s">
        <v>10</v>
      </c>
      <c r="AJ10" s="389"/>
      <c r="AK10" s="387"/>
      <c r="AL10" s="387"/>
    </row>
    <row r="11" spans="1:38" ht="12" customHeight="1">
      <c r="A11" s="94" t="s">
        <v>119</v>
      </c>
      <c r="B11" s="122" t="s">
        <v>120</v>
      </c>
      <c r="C11" s="116" t="s">
        <v>121</v>
      </c>
      <c r="D11" s="131" t="s">
        <v>113</v>
      </c>
      <c r="E11" s="215" t="s">
        <v>411</v>
      </c>
      <c r="F11" s="215" t="s">
        <v>410</v>
      </c>
      <c r="G11" s="215" t="s">
        <v>437</v>
      </c>
      <c r="H11" s="215" t="s">
        <v>410</v>
      </c>
      <c r="I11" s="215" t="s">
        <v>410</v>
      </c>
      <c r="J11" s="215" t="s">
        <v>410</v>
      </c>
      <c r="K11" s="215" t="s">
        <v>412</v>
      </c>
      <c r="L11" s="215" t="s">
        <v>411</v>
      </c>
      <c r="M11" s="215" t="s">
        <v>410</v>
      </c>
      <c r="N11" s="215" t="s">
        <v>410</v>
      </c>
      <c r="O11" s="215" t="s">
        <v>437</v>
      </c>
      <c r="P11" s="215" t="s">
        <v>410</v>
      </c>
      <c r="Q11" s="215" t="s">
        <v>410</v>
      </c>
      <c r="R11" s="215" t="s">
        <v>411</v>
      </c>
      <c r="S11" s="215" t="s">
        <v>437</v>
      </c>
      <c r="T11" s="215" t="s">
        <v>410</v>
      </c>
      <c r="U11" s="215" t="s">
        <v>410</v>
      </c>
      <c r="V11" s="215" t="s">
        <v>410</v>
      </c>
      <c r="W11" s="215" t="s">
        <v>437</v>
      </c>
      <c r="X11" s="215" t="s">
        <v>410</v>
      </c>
      <c r="Y11" s="215" t="s">
        <v>437</v>
      </c>
      <c r="Z11" s="215" t="s">
        <v>411</v>
      </c>
      <c r="AA11" s="215" t="s">
        <v>412</v>
      </c>
      <c r="AB11" s="215" t="s">
        <v>410</v>
      </c>
      <c r="AC11" s="215" t="s">
        <v>438</v>
      </c>
      <c r="AD11" s="215" t="s">
        <v>410</v>
      </c>
      <c r="AE11" s="215" t="s">
        <v>410</v>
      </c>
      <c r="AF11" s="215" t="s">
        <v>411</v>
      </c>
      <c r="AG11" s="215" t="s">
        <v>412</v>
      </c>
      <c r="AH11" s="215" t="s">
        <v>437</v>
      </c>
      <c r="AI11" s="215" t="s">
        <v>410</v>
      </c>
      <c r="AJ11" s="33">
        <v>132</v>
      </c>
      <c r="AK11" s="34">
        <f>AJ11+AL11</f>
        <v>210</v>
      </c>
      <c r="AL11" s="34">
        <v>78</v>
      </c>
    </row>
    <row r="12" spans="1:38" ht="12" customHeight="1" thickBot="1">
      <c r="A12" s="94" t="s">
        <v>367</v>
      </c>
      <c r="B12" s="122" t="s">
        <v>368</v>
      </c>
      <c r="C12" s="116" t="s">
        <v>121</v>
      </c>
      <c r="D12" s="131" t="s">
        <v>113</v>
      </c>
      <c r="E12" s="215" t="s">
        <v>412</v>
      </c>
      <c r="F12" s="215" t="s">
        <v>411</v>
      </c>
      <c r="G12" s="215" t="s">
        <v>410</v>
      </c>
      <c r="H12" s="215" t="s">
        <v>410</v>
      </c>
      <c r="I12" s="215" t="s">
        <v>410</v>
      </c>
      <c r="J12" s="215" t="s">
        <v>410</v>
      </c>
      <c r="K12" s="215" t="s">
        <v>411</v>
      </c>
      <c r="L12" s="215" t="s">
        <v>411</v>
      </c>
      <c r="M12" s="215" t="s">
        <v>410</v>
      </c>
      <c r="N12" s="215" t="s">
        <v>410</v>
      </c>
      <c r="O12" s="215" t="s">
        <v>410</v>
      </c>
      <c r="P12" s="215" t="s">
        <v>410</v>
      </c>
      <c r="Q12" s="215" t="s">
        <v>411</v>
      </c>
      <c r="R12" s="215" t="s">
        <v>411</v>
      </c>
      <c r="S12" s="215" t="s">
        <v>411</v>
      </c>
      <c r="T12" s="215" t="s">
        <v>410</v>
      </c>
      <c r="U12" s="215" t="s">
        <v>410</v>
      </c>
      <c r="V12" s="215" t="s">
        <v>411</v>
      </c>
      <c r="W12" s="215" t="s">
        <v>410</v>
      </c>
      <c r="X12" s="215" t="s">
        <v>410</v>
      </c>
      <c r="Y12" s="215" t="s">
        <v>412</v>
      </c>
      <c r="Z12" s="215" t="s">
        <v>411</v>
      </c>
      <c r="AA12" s="215" t="s">
        <v>410</v>
      </c>
      <c r="AB12" s="215" t="s">
        <v>410</v>
      </c>
      <c r="AC12" s="215" t="s">
        <v>410</v>
      </c>
      <c r="AD12" s="215" t="s">
        <v>410</v>
      </c>
      <c r="AE12" s="215" t="s">
        <v>410</v>
      </c>
      <c r="AF12" s="215" t="s">
        <v>411</v>
      </c>
      <c r="AG12" s="215" t="s">
        <v>411</v>
      </c>
      <c r="AH12" s="215" t="s">
        <v>410</v>
      </c>
      <c r="AI12" s="215" t="s">
        <v>411</v>
      </c>
      <c r="AJ12" s="33">
        <v>132</v>
      </c>
      <c r="AK12" s="34">
        <f>AJ12+AL12</f>
        <v>132</v>
      </c>
      <c r="AL12" s="34">
        <v>0</v>
      </c>
    </row>
    <row r="13" spans="1:38" ht="12" customHeight="1">
      <c r="A13" s="434" t="s">
        <v>0</v>
      </c>
      <c r="B13" s="434" t="s">
        <v>1</v>
      </c>
      <c r="C13" s="133" t="s">
        <v>3</v>
      </c>
      <c r="D13" s="388" t="s">
        <v>4</v>
      </c>
      <c r="E13" s="133">
        <v>1</v>
      </c>
      <c r="F13" s="133">
        <v>2</v>
      </c>
      <c r="G13" s="133">
        <v>3</v>
      </c>
      <c r="H13" s="133">
        <v>4</v>
      </c>
      <c r="I13" s="133">
        <v>5</v>
      </c>
      <c r="J13" s="133">
        <v>6</v>
      </c>
      <c r="K13" s="133">
        <v>7</v>
      </c>
      <c r="L13" s="133">
        <v>8</v>
      </c>
      <c r="M13" s="133">
        <v>9</v>
      </c>
      <c r="N13" s="133">
        <v>10</v>
      </c>
      <c r="O13" s="133">
        <v>11</v>
      </c>
      <c r="P13" s="133">
        <v>12</v>
      </c>
      <c r="Q13" s="133">
        <v>13</v>
      </c>
      <c r="R13" s="133">
        <v>14</v>
      </c>
      <c r="S13" s="133">
        <v>15</v>
      </c>
      <c r="T13" s="133">
        <v>16</v>
      </c>
      <c r="U13" s="133">
        <v>17</v>
      </c>
      <c r="V13" s="133">
        <v>18</v>
      </c>
      <c r="W13" s="133">
        <v>19</v>
      </c>
      <c r="X13" s="133">
        <v>20</v>
      </c>
      <c r="Y13" s="133">
        <v>21</v>
      </c>
      <c r="Z13" s="133">
        <v>22</v>
      </c>
      <c r="AA13" s="133">
        <v>23</v>
      </c>
      <c r="AB13" s="133">
        <v>24</v>
      </c>
      <c r="AC13" s="133">
        <v>25</v>
      </c>
      <c r="AD13" s="133">
        <v>26</v>
      </c>
      <c r="AE13" s="133">
        <v>27</v>
      </c>
      <c r="AF13" s="133">
        <v>28</v>
      </c>
      <c r="AG13" s="133">
        <v>29</v>
      </c>
      <c r="AH13" s="133">
        <v>30</v>
      </c>
      <c r="AI13" s="133">
        <v>31</v>
      </c>
      <c r="AJ13" s="388" t="s">
        <v>5</v>
      </c>
      <c r="AK13" s="386" t="s">
        <v>6</v>
      </c>
      <c r="AL13" s="386" t="s">
        <v>7</v>
      </c>
    </row>
    <row r="14" spans="1:38" ht="12" customHeight="1">
      <c r="A14" s="435"/>
      <c r="B14" s="435"/>
      <c r="C14" s="26" t="s">
        <v>45</v>
      </c>
      <c r="D14" s="389"/>
      <c r="E14" s="26" t="s">
        <v>13</v>
      </c>
      <c r="F14" s="26" t="s">
        <v>12</v>
      </c>
      <c r="G14" s="26" t="s">
        <v>10</v>
      </c>
      <c r="H14" s="26" t="s">
        <v>11</v>
      </c>
      <c r="I14" s="26" t="s">
        <v>11</v>
      </c>
      <c r="J14" s="26" t="s">
        <v>12</v>
      </c>
      <c r="K14" s="26" t="s">
        <v>12</v>
      </c>
      <c r="L14" s="26" t="s">
        <v>13</v>
      </c>
      <c r="M14" s="26" t="s">
        <v>12</v>
      </c>
      <c r="N14" s="26" t="s">
        <v>10</v>
      </c>
      <c r="O14" s="26" t="s">
        <v>11</v>
      </c>
      <c r="P14" s="26" t="s">
        <v>11</v>
      </c>
      <c r="Q14" s="26" t="s">
        <v>12</v>
      </c>
      <c r="R14" s="26" t="s">
        <v>12</v>
      </c>
      <c r="S14" s="26" t="s">
        <v>13</v>
      </c>
      <c r="T14" s="26" t="s">
        <v>12</v>
      </c>
      <c r="U14" s="26" t="s">
        <v>10</v>
      </c>
      <c r="V14" s="26" t="s">
        <v>11</v>
      </c>
      <c r="W14" s="26" t="s">
        <v>11</v>
      </c>
      <c r="X14" s="26" t="s">
        <v>12</v>
      </c>
      <c r="Y14" s="26" t="s">
        <v>12</v>
      </c>
      <c r="Z14" s="26" t="s">
        <v>13</v>
      </c>
      <c r="AA14" s="26" t="s">
        <v>12</v>
      </c>
      <c r="AB14" s="26" t="s">
        <v>10</v>
      </c>
      <c r="AC14" s="26" t="s">
        <v>11</v>
      </c>
      <c r="AD14" s="26" t="s">
        <v>11</v>
      </c>
      <c r="AE14" s="26" t="s">
        <v>12</v>
      </c>
      <c r="AF14" s="26" t="s">
        <v>12</v>
      </c>
      <c r="AG14" s="26" t="s">
        <v>13</v>
      </c>
      <c r="AH14" s="26" t="s">
        <v>12</v>
      </c>
      <c r="AI14" s="26" t="s">
        <v>10</v>
      </c>
      <c r="AJ14" s="389"/>
      <c r="AK14" s="387"/>
      <c r="AL14" s="387"/>
    </row>
    <row r="15" spans="1:38" ht="12" customHeight="1">
      <c r="A15" s="94" t="s">
        <v>122</v>
      </c>
      <c r="B15" s="119" t="s">
        <v>225</v>
      </c>
      <c r="C15" s="116" t="s">
        <v>121</v>
      </c>
      <c r="D15" s="131" t="s">
        <v>183</v>
      </c>
      <c r="E15" s="215" t="s">
        <v>411</v>
      </c>
      <c r="F15" s="215" t="s">
        <v>437</v>
      </c>
      <c r="G15" s="215" t="s">
        <v>10</v>
      </c>
      <c r="H15" s="215" t="s">
        <v>10</v>
      </c>
      <c r="I15" s="215" t="s">
        <v>10</v>
      </c>
      <c r="J15" s="215" t="s">
        <v>412</v>
      </c>
      <c r="K15" s="215" t="s">
        <v>411</v>
      </c>
      <c r="L15" s="215" t="s">
        <v>437</v>
      </c>
      <c r="M15" s="215" t="s">
        <v>10</v>
      </c>
      <c r="N15" s="215" t="s">
        <v>10</v>
      </c>
      <c r="O15" s="215" t="s">
        <v>10</v>
      </c>
      <c r="P15" s="215" t="s">
        <v>10</v>
      </c>
      <c r="Q15" s="215" t="s">
        <v>10</v>
      </c>
      <c r="R15" s="215" t="s">
        <v>437</v>
      </c>
      <c r="S15" s="215" t="s">
        <v>411</v>
      </c>
      <c r="T15" s="215" t="s">
        <v>437</v>
      </c>
      <c r="U15" s="215" t="s">
        <v>10</v>
      </c>
      <c r="V15" s="215" t="s">
        <v>10</v>
      </c>
      <c r="W15" s="215" t="s">
        <v>10</v>
      </c>
      <c r="X15" s="215" t="s">
        <v>439</v>
      </c>
      <c r="Y15" s="215" t="s">
        <v>411</v>
      </c>
      <c r="Z15" s="215" t="s">
        <v>412</v>
      </c>
      <c r="AA15" s="215" t="s">
        <v>437</v>
      </c>
      <c r="AB15" s="215" t="s">
        <v>10</v>
      </c>
      <c r="AC15" s="215" t="s">
        <v>10</v>
      </c>
      <c r="AD15" s="215" t="s">
        <v>10</v>
      </c>
      <c r="AE15" s="215" t="s">
        <v>10</v>
      </c>
      <c r="AF15" s="215" t="s">
        <v>412</v>
      </c>
      <c r="AG15" s="215" t="s">
        <v>411</v>
      </c>
      <c r="AH15" s="215" t="s">
        <v>437</v>
      </c>
      <c r="AI15" s="215" t="s">
        <v>10</v>
      </c>
      <c r="AJ15" s="33">
        <v>132</v>
      </c>
      <c r="AK15" s="34">
        <f>AJ15+AL15</f>
        <v>210</v>
      </c>
      <c r="AL15" s="34">
        <v>78</v>
      </c>
    </row>
    <row r="16" spans="1:38" ht="12" customHeight="1" thickBot="1">
      <c r="A16" s="94" t="s">
        <v>123</v>
      </c>
      <c r="B16" s="119" t="s">
        <v>124</v>
      </c>
      <c r="C16" s="116" t="s">
        <v>121</v>
      </c>
      <c r="D16" s="131" t="s">
        <v>183</v>
      </c>
      <c r="E16" s="215" t="s">
        <v>411</v>
      </c>
      <c r="F16" s="215" t="s">
        <v>10</v>
      </c>
      <c r="G16" s="215" t="s">
        <v>439</v>
      </c>
      <c r="H16" s="215" t="s">
        <v>437</v>
      </c>
      <c r="I16" s="215" t="s">
        <v>10</v>
      </c>
      <c r="J16" s="215" t="s">
        <v>10</v>
      </c>
      <c r="K16" s="215" t="s">
        <v>411</v>
      </c>
      <c r="L16" s="215" t="s">
        <v>411</v>
      </c>
      <c r="M16" s="215" t="s">
        <v>437</v>
      </c>
      <c r="N16" s="215" t="s">
        <v>10</v>
      </c>
      <c r="O16" s="215" t="s">
        <v>10</v>
      </c>
      <c r="P16" s="215" t="s">
        <v>10</v>
      </c>
      <c r="Q16" s="215" t="s">
        <v>437</v>
      </c>
      <c r="R16" s="215" t="s">
        <v>412</v>
      </c>
      <c r="S16" s="215" t="s">
        <v>411</v>
      </c>
      <c r="T16" s="215" t="s">
        <v>10</v>
      </c>
      <c r="U16" s="215" t="s">
        <v>10</v>
      </c>
      <c r="V16" s="215" t="s">
        <v>437</v>
      </c>
      <c r="W16" s="215" t="s">
        <v>10</v>
      </c>
      <c r="X16" s="215" t="s">
        <v>412</v>
      </c>
      <c r="Y16" s="215" t="s">
        <v>411</v>
      </c>
      <c r="Z16" s="215" t="s">
        <v>437</v>
      </c>
      <c r="AA16" s="215" t="s">
        <v>10</v>
      </c>
      <c r="AB16" s="215" t="s">
        <v>10</v>
      </c>
      <c r="AC16" s="215" t="s">
        <v>412</v>
      </c>
      <c r="AD16" s="215" t="s">
        <v>10</v>
      </c>
      <c r="AE16" s="215" t="s">
        <v>412</v>
      </c>
      <c r="AF16" s="215" t="s">
        <v>437</v>
      </c>
      <c r="AG16" s="215" t="s">
        <v>411</v>
      </c>
      <c r="AH16" s="215" t="s">
        <v>10</v>
      </c>
      <c r="AI16" s="215" t="s">
        <v>10</v>
      </c>
      <c r="AJ16" s="33">
        <v>132</v>
      </c>
      <c r="AK16" s="34">
        <f>AJ16+AL16</f>
        <v>210</v>
      </c>
      <c r="AL16" s="34">
        <v>78</v>
      </c>
    </row>
    <row r="17" spans="1:38" ht="12" customHeight="1">
      <c r="A17" s="434" t="s">
        <v>0</v>
      </c>
      <c r="B17" s="434" t="s">
        <v>1</v>
      </c>
      <c r="C17" s="133" t="s">
        <v>3</v>
      </c>
      <c r="D17" s="388" t="s">
        <v>4</v>
      </c>
      <c r="E17" s="133">
        <v>1</v>
      </c>
      <c r="F17" s="133">
        <v>2</v>
      </c>
      <c r="G17" s="133">
        <v>3</v>
      </c>
      <c r="H17" s="133">
        <v>4</v>
      </c>
      <c r="I17" s="133">
        <v>5</v>
      </c>
      <c r="J17" s="133">
        <v>6</v>
      </c>
      <c r="K17" s="133">
        <v>7</v>
      </c>
      <c r="L17" s="133">
        <v>8</v>
      </c>
      <c r="M17" s="133">
        <v>9</v>
      </c>
      <c r="N17" s="133">
        <v>10</v>
      </c>
      <c r="O17" s="133">
        <v>11</v>
      </c>
      <c r="P17" s="133">
        <v>12</v>
      </c>
      <c r="Q17" s="133">
        <v>13</v>
      </c>
      <c r="R17" s="133">
        <v>14</v>
      </c>
      <c r="S17" s="133">
        <v>15</v>
      </c>
      <c r="T17" s="133">
        <v>16</v>
      </c>
      <c r="U17" s="133">
        <v>17</v>
      </c>
      <c r="V17" s="133">
        <v>18</v>
      </c>
      <c r="W17" s="133">
        <v>19</v>
      </c>
      <c r="X17" s="133">
        <v>20</v>
      </c>
      <c r="Y17" s="133">
        <v>21</v>
      </c>
      <c r="Z17" s="133">
        <v>22</v>
      </c>
      <c r="AA17" s="133">
        <v>23</v>
      </c>
      <c r="AB17" s="133">
        <v>24</v>
      </c>
      <c r="AC17" s="133">
        <v>25</v>
      </c>
      <c r="AD17" s="133">
        <v>26</v>
      </c>
      <c r="AE17" s="133">
        <v>27</v>
      </c>
      <c r="AF17" s="133">
        <v>28</v>
      </c>
      <c r="AG17" s="133">
        <v>29</v>
      </c>
      <c r="AH17" s="133">
        <v>30</v>
      </c>
      <c r="AI17" s="133">
        <v>31</v>
      </c>
      <c r="AJ17" s="388" t="s">
        <v>5</v>
      </c>
      <c r="AK17" s="386" t="s">
        <v>6</v>
      </c>
      <c r="AL17" s="386" t="s">
        <v>7</v>
      </c>
    </row>
    <row r="18" spans="1:38" ht="12" customHeight="1">
      <c r="A18" s="435"/>
      <c r="B18" s="435"/>
      <c r="C18" s="26" t="s">
        <v>45</v>
      </c>
      <c r="D18" s="389"/>
      <c r="E18" s="26" t="s">
        <v>13</v>
      </c>
      <c r="F18" s="26" t="s">
        <v>12</v>
      </c>
      <c r="G18" s="26" t="s">
        <v>10</v>
      </c>
      <c r="H18" s="26" t="s">
        <v>11</v>
      </c>
      <c r="I18" s="26" t="s">
        <v>11</v>
      </c>
      <c r="J18" s="26" t="s">
        <v>12</v>
      </c>
      <c r="K18" s="26" t="s">
        <v>12</v>
      </c>
      <c r="L18" s="26" t="s">
        <v>13</v>
      </c>
      <c r="M18" s="26" t="s">
        <v>12</v>
      </c>
      <c r="N18" s="26" t="s">
        <v>10</v>
      </c>
      <c r="O18" s="26" t="s">
        <v>11</v>
      </c>
      <c r="P18" s="26" t="s">
        <v>11</v>
      </c>
      <c r="Q18" s="26" t="s">
        <v>12</v>
      </c>
      <c r="R18" s="26" t="s">
        <v>12</v>
      </c>
      <c r="S18" s="26" t="s">
        <v>13</v>
      </c>
      <c r="T18" s="26" t="s">
        <v>12</v>
      </c>
      <c r="U18" s="26" t="s">
        <v>10</v>
      </c>
      <c r="V18" s="26" t="s">
        <v>11</v>
      </c>
      <c r="W18" s="26" t="s">
        <v>11</v>
      </c>
      <c r="X18" s="26" t="s">
        <v>12</v>
      </c>
      <c r="Y18" s="26" t="s">
        <v>12</v>
      </c>
      <c r="Z18" s="26" t="s">
        <v>13</v>
      </c>
      <c r="AA18" s="26" t="s">
        <v>12</v>
      </c>
      <c r="AB18" s="26" t="s">
        <v>10</v>
      </c>
      <c r="AC18" s="26" t="s">
        <v>11</v>
      </c>
      <c r="AD18" s="26" t="s">
        <v>11</v>
      </c>
      <c r="AE18" s="26" t="s">
        <v>12</v>
      </c>
      <c r="AF18" s="26" t="s">
        <v>12</v>
      </c>
      <c r="AG18" s="26" t="s">
        <v>13</v>
      </c>
      <c r="AH18" s="26" t="s">
        <v>12</v>
      </c>
      <c r="AI18" s="26" t="s">
        <v>10</v>
      </c>
      <c r="AJ18" s="389"/>
      <c r="AK18" s="387"/>
      <c r="AL18" s="387"/>
    </row>
    <row r="19" spans="1:38" ht="12" customHeight="1">
      <c r="A19" s="94" t="s">
        <v>125</v>
      </c>
      <c r="B19" s="121" t="s">
        <v>297</v>
      </c>
      <c r="C19" s="116" t="s">
        <v>121</v>
      </c>
      <c r="D19" s="131" t="s">
        <v>191</v>
      </c>
      <c r="E19" s="215" t="s">
        <v>439</v>
      </c>
      <c r="F19" s="215" t="s">
        <v>420</v>
      </c>
      <c r="G19" s="215" t="s">
        <v>411</v>
      </c>
      <c r="H19" s="215" t="s">
        <v>440</v>
      </c>
      <c r="I19" s="215" t="s">
        <v>411</v>
      </c>
      <c r="J19" s="215" t="s">
        <v>420</v>
      </c>
      <c r="K19" s="215" t="s">
        <v>439</v>
      </c>
      <c r="L19" s="215" t="s">
        <v>440</v>
      </c>
      <c r="M19" s="215" t="s">
        <v>411</v>
      </c>
      <c r="N19" s="215" t="s">
        <v>420</v>
      </c>
      <c r="O19" s="215" t="s">
        <v>411</v>
      </c>
      <c r="P19" s="215" t="s">
        <v>440</v>
      </c>
      <c r="Q19" s="215" t="s">
        <v>411</v>
      </c>
      <c r="R19" s="215" t="s">
        <v>443</v>
      </c>
      <c r="S19" s="215" t="s">
        <v>411</v>
      </c>
      <c r="T19" s="215" t="s">
        <v>420</v>
      </c>
      <c r="U19" s="215" t="s">
        <v>411</v>
      </c>
      <c r="V19" s="215" t="s">
        <v>420</v>
      </c>
      <c r="W19" s="215" t="s">
        <v>411</v>
      </c>
      <c r="X19" s="215" t="s">
        <v>420</v>
      </c>
      <c r="Y19" s="215" t="s">
        <v>439</v>
      </c>
      <c r="Z19" s="215" t="s">
        <v>420</v>
      </c>
      <c r="AA19" s="215" t="s">
        <v>411</v>
      </c>
      <c r="AB19" s="215" t="s">
        <v>440</v>
      </c>
      <c r="AC19" s="215" t="s">
        <v>411</v>
      </c>
      <c r="AD19" s="215" t="s">
        <v>420</v>
      </c>
      <c r="AE19" s="215" t="s">
        <v>411</v>
      </c>
      <c r="AF19" s="215" t="s">
        <v>420</v>
      </c>
      <c r="AG19" s="215" t="s">
        <v>439</v>
      </c>
      <c r="AH19" s="215" t="s">
        <v>420</v>
      </c>
      <c r="AI19" s="215" t="s">
        <v>411</v>
      </c>
      <c r="AJ19" s="33">
        <v>132</v>
      </c>
      <c r="AK19" s="34">
        <f>AL19+AJ19</f>
        <v>210</v>
      </c>
      <c r="AL19" s="34">
        <v>78</v>
      </c>
    </row>
    <row r="20" spans="1:38" ht="12" customHeight="1" thickBot="1">
      <c r="A20" s="94" t="s">
        <v>126</v>
      </c>
      <c r="B20" s="122" t="s">
        <v>298</v>
      </c>
      <c r="C20" s="116" t="s">
        <v>121</v>
      </c>
      <c r="D20" s="131" t="s">
        <v>191</v>
      </c>
      <c r="E20" s="215" t="s">
        <v>411</v>
      </c>
      <c r="F20" s="215" t="s">
        <v>443</v>
      </c>
      <c r="G20" s="215" t="s">
        <v>411</v>
      </c>
      <c r="H20" s="215" t="s">
        <v>420</v>
      </c>
      <c r="I20" s="215" t="s">
        <v>411</v>
      </c>
      <c r="J20" s="215" t="s">
        <v>420</v>
      </c>
      <c r="K20" s="215" t="s">
        <v>411</v>
      </c>
      <c r="L20" s="215" t="s">
        <v>443</v>
      </c>
      <c r="M20" s="215" t="s">
        <v>411</v>
      </c>
      <c r="N20" s="215" t="s">
        <v>420</v>
      </c>
      <c r="O20" s="215" t="s">
        <v>438</v>
      </c>
      <c r="P20" s="215" t="s">
        <v>420</v>
      </c>
      <c r="Q20" s="215" t="s">
        <v>411</v>
      </c>
      <c r="R20" s="215" t="s">
        <v>420</v>
      </c>
      <c r="S20" s="215" t="s">
        <v>411</v>
      </c>
      <c r="T20" s="215" t="s">
        <v>443</v>
      </c>
      <c r="U20" s="215" t="s">
        <v>411</v>
      </c>
      <c r="V20" s="215" t="s">
        <v>420</v>
      </c>
      <c r="W20" s="215" t="s">
        <v>411</v>
      </c>
      <c r="X20" s="215" t="s">
        <v>420</v>
      </c>
      <c r="Y20" s="215" t="s">
        <v>411</v>
      </c>
      <c r="Z20" s="215" t="s">
        <v>420</v>
      </c>
      <c r="AA20" s="215" t="s">
        <v>411</v>
      </c>
      <c r="AB20" s="215" t="s">
        <v>420</v>
      </c>
      <c r="AC20" s="215" t="s">
        <v>411</v>
      </c>
      <c r="AD20" s="215" t="s">
        <v>420</v>
      </c>
      <c r="AE20" s="215" t="s">
        <v>411</v>
      </c>
      <c r="AF20" s="215" t="s">
        <v>443</v>
      </c>
      <c r="AG20" s="215" t="s">
        <v>411</v>
      </c>
      <c r="AH20" s="215" t="s">
        <v>420</v>
      </c>
      <c r="AI20" s="215" t="s">
        <v>411</v>
      </c>
      <c r="AJ20" s="33">
        <v>132</v>
      </c>
      <c r="AK20" s="34">
        <f>AL20+AJ20</f>
        <v>210</v>
      </c>
      <c r="AL20" s="34">
        <v>78</v>
      </c>
    </row>
    <row r="21" spans="1:38" ht="12" customHeight="1">
      <c r="A21" s="434" t="s">
        <v>0</v>
      </c>
      <c r="B21" s="434" t="s">
        <v>1</v>
      </c>
      <c r="C21" s="133" t="s">
        <v>3</v>
      </c>
      <c r="D21" s="388" t="s">
        <v>4</v>
      </c>
      <c r="E21" s="133">
        <v>1</v>
      </c>
      <c r="F21" s="133">
        <v>2</v>
      </c>
      <c r="G21" s="133">
        <v>3</v>
      </c>
      <c r="H21" s="133">
        <v>4</v>
      </c>
      <c r="I21" s="133">
        <v>5</v>
      </c>
      <c r="J21" s="133">
        <v>6</v>
      </c>
      <c r="K21" s="133">
        <v>7</v>
      </c>
      <c r="L21" s="133">
        <v>8</v>
      </c>
      <c r="M21" s="133">
        <v>9</v>
      </c>
      <c r="N21" s="133">
        <v>10</v>
      </c>
      <c r="O21" s="133">
        <v>11</v>
      </c>
      <c r="P21" s="133">
        <v>12</v>
      </c>
      <c r="Q21" s="133">
        <v>13</v>
      </c>
      <c r="R21" s="133">
        <v>14</v>
      </c>
      <c r="S21" s="133">
        <v>15</v>
      </c>
      <c r="T21" s="133">
        <v>16</v>
      </c>
      <c r="U21" s="133">
        <v>17</v>
      </c>
      <c r="V21" s="133">
        <v>18</v>
      </c>
      <c r="W21" s="133">
        <v>19</v>
      </c>
      <c r="X21" s="133">
        <v>20</v>
      </c>
      <c r="Y21" s="133">
        <v>21</v>
      </c>
      <c r="Z21" s="133">
        <v>22</v>
      </c>
      <c r="AA21" s="133">
        <v>23</v>
      </c>
      <c r="AB21" s="133">
        <v>24</v>
      </c>
      <c r="AC21" s="133">
        <v>25</v>
      </c>
      <c r="AD21" s="133">
        <v>26</v>
      </c>
      <c r="AE21" s="133">
        <v>27</v>
      </c>
      <c r="AF21" s="133">
        <v>28</v>
      </c>
      <c r="AG21" s="133">
        <v>29</v>
      </c>
      <c r="AH21" s="133">
        <v>30</v>
      </c>
      <c r="AI21" s="133">
        <v>31</v>
      </c>
      <c r="AJ21" s="388" t="s">
        <v>5</v>
      </c>
      <c r="AK21" s="386" t="s">
        <v>6</v>
      </c>
      <c r="AL21" s="386" t="s">
        <v>7</v>
      </c>
    </row>
    <row r="22" spans="1:38" ht="12" customHeight="1">
      <c r="A22" s="435"/>
      <c r="B22" s="435"/>
      <c r="C22" s="26" t="s">
        <v>45</v>
      </c>
      <c r="D22" s="389"/>
      <c r="E22" s="26" t="s">
        <v>13</v>
      </c>
      <c r="F22" s="26" t="s">
        <v>12</v>
      </c>
      <c r="G22" s="26" t="s">
        <v>10</v>
      </c>
      <c r="H22" s="26" t="s">
        <v>11</v>
      </c>
      <c r="I22" s="26" t="s">
        <v>11</v>
      </c>
      <c r="J22" s="26" t="s">
        <v>12</v>
      </c>
      <c r="K22" s="26" t="s">
        <v>12</v>
      </c>
      <c r="L22" s="26" t="s">
        <v>13</v>
      </c>
      <c r="M22" s="26" t="s">
        <v>12</v>
      </c>
      <c r="N22" s="26" t="s">
        <v>10</v>
      </c>
      <c r="O22" s="26" t="s">
        <v>11</v>
      </c>
      <c r="P22" s="26" t="s">
        <v>11</v>
      </c>
      <c r="Q22" s="26" t="s">
        <v>12</v>
      </c>
      <c r="R22" s="26" t="s">
        <v>12</v>
      </c>
      <c r="S22" s="26" t="s">
        <v>13</v>
      </c>
      <c r="T22" s="26" t="s">
        <v>12</v>
      </c>
      <c r="U22" s="26" t="s">
        <v>10</v>
      </c>
      <c r="V22" s="26" t="s">
        <v>11</v>
      </c>
      <c r="W22" s="26" t="s">
        <v>11</v>
      </c>
      <c r="X22" s="26" t="s">
        <v>12</v>
      </c>
      <c r="Y22" s="26" t="s">
        <v>12</v>
      </c>
      <c r="Z22" s="26" t="s">
        <v>13</v>
      </c>
      <c r="AA22" s="26" t="s">
        <v>12</v>
      </c>
      <c r="AB22" s="26" t="s">
        <v>10</v>
      </c>
      <c r="AC22" s="26" t="s">
        <v>11</v>
      </c>
      <c r="AD22" s="26" t="s">
        <v>11</v>
      </c>
      <c r="AE22" s="26" t="s">
        <v>12</v>
      </c>
      <c r="AF22" s="26" t="s">
        <v>12</v>
      </c>
      <c r="AG22" s="26" t="s">
        <v>13</v>
      </c>
      <c r="AH22" s="26" t="s">
        <v>12</v>
      </c>
      <c r="AI22" s="26" t="s">
        <v>10</v>
      </c>
      <c r="AJ22" s="389"/>
      <c r="AK22" s="387"/>
      <c r="AL22" s="387"/>
    </row>
    <row r="23" spans="1:38" ht="12" customHeight="1">
      <c r="A23" s="94" t="s">
        <v>127</v>
      </c>
      <c r="B23" s="123" t="s">
        <v>299</v>
      </c>
      <c r="C23" s="116" t="s">
        <v>121</v>
      </c>
      <c r="D23" s="131" t="s">
        <v>191</v>
      </c>
      <c r="E23" s="215" t="s">
        <v>420</v>
      </c>
      <c r="F23" s="215" t="s">
        <v>411</v>
      </c>
      <c r="G23" s="215" t="s">
        <v>420</v>
      </c>
      <c r="H23" s="215" t="s">
        <v>411</v>
      </c>
      <c r="I23" s="215" t="s">
        <v>440</v>
      </c>
      <c r="J23" s="215" t="s">
        <v>411</v>
      </c>
      <c r="K23" s="215" t="s">
        <v>440</v>
      </c>
      <c r="L23" s="215" t="s">
        <v>411</v>
      </c>
      <c r="M23" s="215" t="s">
        <v>420</v>
      </c>
      <c r="N23" s="215" t="s">
        <v>411</v>
      </c>
      <c r="O23" s="215" t="s">
        <v>440</v>
      </c>
      <c r="P23" s="215" t="s">
        <v>411</v>
      </c>
      <c r="Q23" s="215" t="s">
        <v>443</v>
      </c>
      <c r="R23" s="215" t="s">
        <v>411</v>
      </c>
      <c r="S23" s="215" t="s">
        <v>443</v>
      </c>
      <c r="T23" s="215" t="s">
        <v>411</v>
      </c>
      <c r="U23" s="215" t="s">
        <v>420</v>
      </c>
      <c r="V23" s="215" t="s">
        <v>411</v>
      </c>
      <c r="W23" s="215" t="s">
        <v>440</v>
      </c>
      <c r="X23" s="215" t="s">
        <v>411</v>
      </c>
      <c r="Y23" s="215" t="s">
        <v>420</v>
      </c>
      <c r="Z23" s="215" t="s">
        <v>411</v>
      </c>
      <c r="AA23" s="215" t="s">
        <v>440</v>
      </c>
      <c r="AB23" s="215" t="s">
        <v>411</v>
      </c>
      <c r="AC23" s="215" t="s">
        <v>443</v>
      </c>
      <c r="AD23" s="215" t="s">
        <v>411</v>
      </c>
      <c r="AE23" s="215" t="s">
        <v>443</v>
      </c>
      <c r="AF23" s="215" t="s">
        <v>411</v>
      </c>
      <c r="AG23" s="215" t="s">
        <v>420</v>
      </c>
      <c r="AH23" s="215" t="s">
        <v>411</v>
      </c>
      <c r="AI23" s="215" t="s">
        <v>420</v>
      </c>
      <c r="AJ23" s="33">
        <v>132</v>
      </c>
      <c r="AK23" s="34">
        <f>AL23+AJ23</f>
        <v>222</v>
      </c>
      <c r="AL23" s="34">
        <v>90</v>
      </c>
    </row>
    <row r="24" spans="1:38" ht="12" customHeight="1" thickBot="1">
      <c r="A24" s="94" t="s">
        <v>128</v>
      </c>
      <c r="B24" s="117" t="s">
        <v>300</v>
      </c>
      <c r="C24" s="116" t="s">
        <v>121</v>
      </c>
      <c r="D24" s="131" t="s">
        <v>191</v>
      </c>
      <c r="E24" s="215" t="s">
        <v>420</v>
      </c>
      <c r="F24" s="215" t="s">
        <v>411</v>
      </c>
      <c r="G24" s="215" t="s">
        <v>420</v>
      </c>
      <c r="H24" s="215" t="s">
        <v>411</v>
      </c>
      <c r="I24" s="215" t="s">
        <v>420</v>
      </c>
      <c r="J24" s="215" t="s">
        <v>439</v>
      </c>
      <c r="K24" s="215" t="s">
        <v>420</v>
      </c>
      <c r="L24" s="215" t="s">
        <v>411</v>
      </c>
      <c r="M24" s="215" t="s">
        <v>443</v>
      </c>
      <c r="N24" s="215" t="s">
        <v>411</v>
      </c>
      <c r="O24" s="215" t="s">
        <v>420</v>
      </c>
      <c r="P24" s="215" t="s">
        <v>411</v>
      </c>
      <c r="Q24" s="215" t="s">
        <v>420</v>
      </c>
      <c r="R24" s="215" t="s">
        <v>411</v>
      </c>
      <c r="S24" s="215" t="s">
        <v>420</v>
      </c>
      <c r="T24" s="215" t="s">
        <v>411</v>
      </c>
      <c r="U24" s="215" t="s">
        <v>443</v>
      </c>
      <c r="V24" s="215" t="s">
        <v>411</v>
      </c>
      <c r="W24" s="215" t="s">
        <v>420</v>
      </c>
      <c r="X24" s="215" t="s">
        <v>439</v>
      </c>
      <c r="Y24" s="215" t="s">
        <v>440</v>
      </c>
      <c r="Z24" s="215" t="s">
        <v>411</v>
      </c>
      <c r="AA24" s="215" t="s">
        <v>420</v>
      </c>
      <c r="AB24" s="215" t="s">
        <v>411</v>
      </c>
      <c r="AC24" s="215" t="s">
        <v>420</v>
      </c>
      <c r="AD24" s="215" t="s">
        <v>411</v>
      </c>
      <c r="AE24" s="215" t="s">
        <v>420</v>
      </c>
      <c r="AF24" s="215" t="s">
        <v>411</v>
      </c>
      <c r="AG24" s="215" t="s">
        <v>440</v>
      </c>
      <c r="AH24" s="215" t="s">
        <v>411</v>
      </c>
      <c r="AI24" s="215" t="s">
        <v>443</v>
      </c>
      <c r="AJ24" s="33">
        <v>132</v>
      </c>
      <c r="AK24" s="34">
        <f>AL24+AJ24</f>
        <v>222</v>
      </c>
      <c r="AL24" s="34">
        <v>90</v>
      </c>
    </row>
    <row r="25" spans="1:38" ht="12" customHeight="1">
      <c r="A25" s="434" t="s">
        <v>0</v>
      </c>
      <c r="B25" s="434" t="s">
        <v>1</v>
      </c>
      <c r="C25" s="133" t="s">
        <v>3</v>
      </c>
      <c r="D25" s="388" t="s">
        <v>4</v>
      </c>
      <c r="E25" s="133">
        <v>1</v>
      </c>
      <c r="F25" s="133">
        <v>2</v>
      </c>
      <c r="G25" s="133">
        <v>3</v>
      </c>
      <c r="H25" s="133">
        <v>4</v>
      </c>
      <c r="I25" s="133">
        <v>5</v>
      </c>
      <c r="J25" s="133">
        <v>6</v>
      </c>
      <c r="K25" s="133">
        <v>7</v>
      </c>
      <c r="L25" s="133">
        <v>8</v>
      </c>
      <c r="M25" s="133">
        <v>9</v>
      </c>
      <c r="N25" s="133">
        <v>10</v>
      </c>
      <c r="O25" s="133">
        <v>11</v>
      </c>
      <c r="P25" s="133">
        <v>12</v>
      </c>
      <c r="Q25" s="133">
        <v>13</v>
      </c>
      <c r="R25" s="133">
        <v>14</v>
      </c>
      <c r="S25" s="133">
        <v>15</v>
      </c>
      <c r="T25" s="133">
        <v>16</v>
      </c>
      <c r="U25" s="133">
        <v>17</v>
      </c>
      <c r="V25" s="133">
        <v>18</v>
      </c>
      <c r="W25" s="133">
        <v>19</v>
      </c>
      <c r="X25" s="133">
        <v>20</v>
      </c>
      <c r="Y25" s="133">
        <v>21</v>
      </c>
      <c r="Z25" s="133">
        <v>22</v>
      </c>
      <c r="AA25" s="133">
        <v>23</v>
      </c>
      <c r="AB25" s="133">
        <v>24</v>
      </c>
      <c r="AC25" s="133">
        <v>25</v>
      </c>
      <c r="AD25" s="133">
        <v>26</v>
      </c>
      <c r="AE25" s="133">
        <v>27</v>
      </c>
      <c r="AF25" s="133">
        <v>28</v>
      </c>
      <c r="AG25" s="133">
        <v>29</v>
      </c>
      <c r="AH25" s="133">
        <v>30</v>
      </c>
      <c r="AI25" s="133">
        <v>31</v>
      </c>
      <c r="AJ25" s="388" t="s">
        <v>5</v>
      </c>
      <c r="AK25" s="386" t="s">
        <v>6</v>
      </c>
      <c r="AL25" s="386" t="s">
        <v>7</v>
      </c>
    </row>
    <row r="26" spans="1:38" ht="12" customHeight="1">
      <c r="A26" s="435"/>
      <c r="B26" s="435"/>
      <c r="C26" s="26" t="s">
        <v>45</v>
      </c>
      <c r="D26" s="389"/>
      <c r="E26" s="26" t="s">
        <v>13</v>
      </c>
      <c r="F26" s="26" t="s">
        <v>12</v>
      </c>
      <c r="G26" s="26" t="s">
        <v>10</v>
      </c>
      <c r="H26" s="26" t="s">
        <v>11</v>
      </c>
      <c r="I26" s="26" t="s">
        <v>11</v>
      </c>
      <c r="J26" s="26" t="s">
        <v>12</v>
      </c>
      <c r="K26" s="26" t="s">
        <v>12</v>
      </c>
      <c r="L26" s="26" t="s">
        <v>13</v>
      </c>
      <c r="M26" s="26" t="s">
        <v>12</v>
      </c>
      <c r="N26" s="26" t="s">
        <v>10</v>
      </c>
      <c r="O26" s="26" t="s">
        <v>11</v>
      </c>
      <c r="P26" s="26" t="s">
        <v>11</v>
      </c>
      <c r="Q26" s="26" t="s">
        <v>12</v>
      </c>
      <c r="R26" s="26" t="s">
        <v>12</v>
      </c>
      <c r="S26" s="26" t="s">
        <v>13</v>
      </c>
      <c r="T26" s="26" t="s">
        <v>12</v>
      </c>
      <c r="U26" s="26" t="s">
        <v>10</v>
      </c>
      <c r="V26" s="26" t="s">
        <v>11</v>
      </c>
      <c r="W26" s="26" t="s">
        <v>11</v>
      </c>
      <c r="X26" s="26" t="s">
        <v>12</v>
      </c>
      <c r="Y26" s="26" t="s">
        <v>12</v>
      </c>
      <c r="Z26" s="26" t="s">
        <v>13</v>
      </c>
      <c r="AA26" s="26" t="s">
        <v>12</v>
      </c>
      <c r="AB26" s="26" t="s">
        <v>10</v>
      </c>
      <c r="AC26" s="26" t="s">
        <v>11</v>
      </c>
      <c r="AD26" s="26" t="s">
        <v>11</v>
      </c>
      <c r="AE26" s="26" t="s">
        <v>12</v>
      </c>
      <c r="AF26" s="26" t="s">
        <v>12</v>
      </c>
      <c r="AG26" s="26" t="s">
        <v>13</v>
      </c>
      <c r="AH26" s="26" t="s">
        <v>12</v>
      </c>
      <c r="AI26" s="26" t="s">
        <v>10</v>
      </c>
      <c r="AJ26" s="389"/>
      <c r="AK26" s="387"/>
      <c r="AL26" s="387"/>
    </row>
    <row r="27" spans="1:38" ht="12" customHeight="1">
      <c r="A27" s="94" t="s">
        <v>129</v>
      </c>
      <c r="B27" s="117" t="s">
        <v>227</v>
      </c>
      <c r="C27" s="116" t="s">
        <v>130</v>
      </c>
      <c r="D27" s="131" t="s">
        <v>113</v>
      </c>
      <c r="E27" s="436" t="s">
        <v>372</v>
      </c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33">
        <v>132</v>
      </c>
      <c r="AK27" s="34">
        <v>0</v>
      </c>
      <c r="AL27" s="34">
        <v>0</v>
      </c>
    </row>
    <row r="28" spans="1:38" ht="12" customHeight="1">
      <c r="A28" s="94" t="s">
        <v>369</v>
      </c>
      <c r="B28" s="117" t="s">
        <v>370</v>
      </c>
      <c r="C28" s="116" t="s">
        <v>130</v>
      </c>
      <c r="D28" s="131" t="s">
        <v>371</v>
      </c>
      <c r="E28" s="215" t="s">
        <v>411</v>
      </c>
      <c r="F28" s="215" t="s">
        <v>410</v>
      </c>
      <c r="G28" s="215" t="s">
        <v>410</v>
      </c>
      <c r="H28" s="215" t="s">
        <v>410</v>
      </c>
      <c r="I28" s="215" t="s">
        <v>410</v>
      </c>
      <c r="J28" s="215" t="s">
        <v>410</v>
      </c>
      <c r="K28" s="215" t="s">
        <v>411</v>
      </c>
      <c r="L28" s="215" t="s">
        <v>411</v>
      </c>
      <c r="M28" s="215" t="s">
        <v>410</v>
      </c>
      <c r="N28" s="215" t="s">
        <v>410</v>
      </c>
      <c r="O28" s="215" t="s">
        <v>410</v>
      </c>
      <c r="P28" s="215" t="s">
        <v>410</v>
      </c>
      <c r="Q28" s="215" t="s">
        <v>410</v>
      </c>
      <c r="R28" s="215" t="s">
        <v>411</v>
      </c>
      <c r="S28" s="215" t="s">
        <v>411</v>
      </c>
      <c r="T28" s="215" t="s">
        <v>410</v>
      </c>
      <c r="U28" s="215" t="s">
        <v>410</v>
      </c>
      <c r="V28" s="215" t="s">
        <v>410</v>
      </c>
      <c r="W28" s="215" t="s">
        <v>410</v>
      </c>
      <c r="X28" s="215" t="s">
        <v>410</v>
      </c>
      <c r="Y28" s="215" t="s">
        <v>411</v>
      </c>
      <c r="Z28" s="215" t="s">
        <v>411</v>
      </c>
      <c r="AA28" s="215" t="s">
        <v>410</v>
      </c>
      <c r="AB28" s="215" t="s">
        <v>410</v>
      </c>
      <c r="AC28" s="215" t="s">
        <v>410</v>
      </c>
      <c r="AD28" s="215" t="s">
        <v>410</v>
      </c>
      <c r="AE28" s="215" t="s">
        <v>410</v>
      </c>
      <c r="AF28" s="215" t="s">
        <v>411</v>
      </c>
      <c r="AG28" s="215" t="s">
        <v>411</v>
      </c>
      <c r="AH28" s="215" t="s">
        <v>410</v>
      </c>
      <c r="AI28" s="215" t="s">
        <v>410</v>
      </c>
      <c r="AJ28" s="33">
        <v>132</v>
      </c>
      <c r="AK28" s="34">
        <v>132</v>
      </c>
      <c r="AL28" s="34">
        <v>0</v>
      </c>
    </row>
    <row r="29" spans="3:38" ht="12" customHeight="1" thickBot="1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48"/>
      <c r="AK29" s="50"/>
      <c r="AL29" s="113"/>
    </row>
    <row r="30" spans="1:39" ht="12" customHeight="1" thickBot="1">
      <c r="A30" s="361" t="s">
        <v>15</v>
      </c>
      <c r="B30" s="45" t="s">
        <v>16</v>
      </c>
      <c r="C30" s="390" t="s">
        <v>17</v>
      </c>
      <c r="D30" s="390"/>
      <c r="E30" s="385" t="s">
        <v>18</v>
      </c>
      <c r="F30" s="385"/>
      <c r="G30" s="385"/>
      <c r="H30" s="385"/>
      <c r="I30" s="400" t="s">
        <v>19</v>
      </c>
      <c r="J30" s="400"/>
      <c r="K30" s="400"/>
      <c r="L30" s="400"/>
      <c r="M30" s="400"/>
      <c r="N30" s="46"/>
      <c r="O30" s="46"/>
      <c r="P30" s="46"/>
      <c r="Q30" s="46"/>
      <c r="R30" s="46"/>
      <c r="S30" s="47"/>
      <c r="T30" s="380"/>
      <c r="U30" s="380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48"/>
      <c r="AH30" s="48"/>
      <c r="AI30" s="48"/>
      <c r="AJ30" s="50"/>
      <c r="AK30" s="50"/>
      <c r="AL30" s="50"/>
      <c r="AM30" s="51"/>
    </row>
    <row r="31" spans="1:38" s="53" customFormat="1" ht="12" customHeight="1" thickBot="1">
      <c r="A31" s="361"/>
      <c r="B31" s="52" t="s">
        <v>20</v>
      </c>
      <c r="C31" s="392" t="s">
        <v>21</v>
      </c>
      <c r="D31" s="392"/>
      <c r="E31" s="356" t="s">
        <v>345</v>
      </c>
      <c r="F31" s="356"/>
      <c r="G31" s="356"/>
      <c r="H31" s="356"/>
      <c r="I31" s="397" t="s">
        <v>344</v>
      </c>
      <c r="J31" s="397"/>
      <c r="K31" s="397"/>
      <c r="L31" s="397"/>
      <c r="M31" s="397"/>
      <c r="N31" s="48"/>
      <c r="O31" s="48"/>
      <c r="P31" s="48"/>
      <c r="Q31" s="48"/>
      <c r="R31" s="48"/>
      <c r="S31" s="47"/>
      <c r="T31" s="380"/>
      <c r="U31" s="380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48"/>
      <c r="AH31" s="48"/>
      <c r="AI31" s="48"/>
      <c r="AJ31" s="50"/>
      <c r="AK31" s="50"/>
      <c r="AL31" s="50"/>
    </row>
    <row r="32" spans="1:38" s="53" customFormat="1" ht="12" customHeight="1" thickBot="1">
      <c r="A32" s="361"/>
      <c r="B32" s="52" t="s">
        <v>24</v>
      </c>
      <c r="C32" s="392" t="s">
        <v>25</v>
      </c>
      <c r="D32" s="392"/>
      <c r="E32" s="372" t="s">
        <v>26</v>
      </c>
      <c r="F32" s="372"/>
      <c r="G32" s="372"/>
      <c r="H32" s="372"/>
      <c r="I32" s="373" t="s">
        <v>27</v>
      </c>
      <c r="J32" s="373"/>
      <c r="K32" s="373"/>
      <c r="L32" s="373"/>
      <c r="M32" s="373"/>
      <c r="N32" s="48"/>
      <c r="O32" s="48"/>
      <c r="P32" s="48"/>
      <c r="Q32" s="48"/>
      <c r="R32" s="48"/>
      <c r="S32" s="47"/>
      <c r="T32" s="399"/>
      <c r="U32" s="399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50"/>
      <c r="AK32" s="50"/>
      <c r="AL32" s="50"/>
    </row>
    <row r="33" spans="1:39" ht="29.25" customHeight="1" thickBot="1">
      <c r="A33" s="361"/>
      <c r="B33" s="54" t="s">
        <v>28</v>
      </c>
      <c r="C33" s="381" t="s">
        <v>131</v>
      </c>
      <c r="D33" s="381"/>
      <c r="E33" s="382" t="s">
        <v>30</v>
      </c>
      <c r="F33" s="382"/>
      <c r="G33" s="382"/>
      <c r="H33" s="382"/>
      <c r="I33" s="383" t="s">
        <v>31</v>
      </c>
      <c r="J33" s="383"/>
      <c r="K33" s="383"/>
      <c r="L33" s="383"/>
      <c r="M33" s="383"/>
      <c r="N33" s="55"/>
      <c r="O33" s="55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1"/>
    </row>
    <row r="34" spans="1:38" ht="12" customHeight="1" thickBot="1">
      <c r="A34" s="56"/>
      <c r="B34" s="55"/>
      <c r="C34" s="56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</row>
    <row r="35" spans="1:38" ht="12" customHeight="1" thickBot="1">
      <c r="A35" s="359" t="s">
        <v>32</v>
      </c>
      <c r="B35" s="45" t="s">
        <v>132</v>
      </c>
      <c r="C35" s="390" t="s">
        <v>133</v>
      </c>
      <c r="D35" s="390"/>
      <c r="E35" s="385"/>
      <c r="F35" s="385"/>
      <c r="G35" s="385"/>
      <c r="H35" s="385"/>
      <c r="I35" s="400"/>
      <c r="J35" s="400"/>
      <c r="K35" s="400"/>
      <c r="L35" s="400"/>
      <c r="M35" s="400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</row>
    <row r="36" spans="1:38" ht="12" customHeight="1" thickBot="1">
      <c r="A36" s="359"/>
      <c r="B36" s="52" t="s">
        <v>134</v>
      </c>
      <c r="C36" s="392" t="s">
        <v>135</v>
      </c>
      <c r="D36" s="392"/>
      <c r="E36" s="396"/>
      <c r="F36" s="396"/>
      <c r="G36" s="396"/>
      <c r="H36" s="396"/>
      <c r="I36" s="397"/>
      <c r="J36" s="397"/>
      <c r="K36" s="397"/>
      <c r="L36" s="397"/>
      <c r="M36" s="397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</row>
    <row r="37" spans="1:38" ht="12" customHeight="1" thickBot="1">
      <c r="A37" s="359"/>
      <c r="B37" s="52" t="s">
        <v>136</v>
      </c>
      <c r="C37" s="398" t="s">
        <v>137</v>
      </c>
      <c r="D37" s="398"/>
      <c r="E37" s="372"/>
      <c r="F37" s="372"/>
      <c r="G37" s="372"/>
      <c r="H37" s="372"/>
      <c r="I37" s="373"/>
      <c r="J37" s="373"/>
      <c r="K37" s="373"/>
      <c r="L37" s="373"/>
      <c r="M37" s="373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</row>
    <row r="38" spans="1:38" ht="29.25" customHeight="1" thickBot="1">
      <c r="A38" s="359"/>
      <c r="B38" s="54" t="s">
        <v>138</v>
      </c>
      <c r="C38" s="398"/>
      <c r="D38" s="398"/>
      <c r="E38" s="374"/>
      <c r="F38" s="374"/>
      <c r="G38" s="374"/>
      <c r="H38" s="374"/>
      <c r="I38" s="375"/>
      <c r="J38" s="375"/>
      <c r="K38" s="375"/>
      <c r="L38" s="375"/>
      <c r="M38" s="37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</row>
    <row r="39" spans="1:38" ht="12" customHeight="1">
      <c r="A39" s="55"/>
      <c r="B39" s="55"/>
      <c r="C39" s="56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</row>
    <row r="40" spans="1:38" ht="12" customHeight="1">
      <c r="A40" s="55"/>
      <c r="B40" s="55"/>
      <c r="C40" s="56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</row>
    <row r="41" spans="1:38" ht="12" customHeight="1">
      <c r="A41" s="55"/>
      <c r="B41" s="55"/>
      <c r="C41" s="5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</row>
    <row r="42" spans="1:38" ht="12" customHeight="1">
      <c r="A42" s="55"/>
      <c r="B42" s="55"/>
      <c r="C42" s="5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</row>
    <row r="43" spans="1:38" ht="12" customHeight="1">
      <c r="A43" s="55"/>
      <c r="B43" s="55"/>
      <c r="C43" s="56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</row>
    <row r="44" spans="1:38" ht="12" customHeight="1">
      <c r="A44" s="55"/>
      <c r="B44" s="55"/>
      <c r="C44" s="56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</row>
    <row r="45" spans="1:38" ht="12" customHeight="1">
      <c r="A45" s="55"/>
      <c r="B45" s="55"/>
      <c r="C45" s="56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</row>
    <row r="46" spans="1:38" ht="12" customHeight="1">
      <c r="A46" s="55"/>
      <c r="B46" s="55"/>
      <c r="C46" s="56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</row>
    <row r="47" spans="1:38" ht="12" customHeight="1">
      <c r="A47" s="55"/>
      <c r="B47" s="55"/>
      <c r="C47" s="56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</row>
    <row r="48" spans="1:38" ht="12" customHeight="1">
      <c r="A48" s="55"/>
      <c r="B48" s="55"/>
      <c r="C48" s="56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</row>
    <row r="49" spans="1:38" ht="12" customHeight="1">
      <c r="A49" s="55"/>
      <c r="B49" s="55"/>
      <c r="C49" s="56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</row>
    <row r="50" spans="1:38" ht="12" customHeight="1">
      <c r="A50" s="55"/>
      <c r="B50" s="55"/>
      <c r="C50" s="56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</row>
    <row r="51" spans="1:38" ht="12" customHeight="1">
      <c r="A51" s="55"/>
      <c r="B51" s="55"/>
      <c r="C51" s="56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</row>
    <row r="52" spans="1:38" ht="12" customHeight="1">
      <c r="A52" s="55"/>
      <c r="B52" s="55"/>
      <c r="C52" s="5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</row>
    <row r="53" spans="1:38" ht="12" customHeight="1">
      <c r="A53" s="55"/>
      <c r="B53" s="55"/>
      <c r="C53" s="56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</row>
    <row r="54" spans="1:38" ht="12" customHeight="1">
      <c r="A54" s="55"/>
      <c r="B54" s="55"/>
      <c r="C54" s="56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</row>
    <row r="55" spans="1:38" ht="12" customHeight="1">
      <c r="A55" s="55"/>
      <c r="B55" s="55"/>
      <c r="C55" s="56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</row>
    <row r="56" spans="1:38" ht="12" customHeight="1">
      <c r="A56" s="55"/>
      <c r="B56" s="55"/>
      <c r="C56" s="56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</row>
    <row r="57" spans="1:38" ht="12" customHeight="1">
      <c r="A57" s="55"/>
      <c r="B57" s="55"/>
      <c r="C57" s="56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</row>
    <row r="58" spans="1:38" ht="12" customHeight="1">
      <c r="A58" s="55"/>
      <c r="B58" s="55"/>
      <c r="C58" s="56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</row>
    <row r="59" spans="1:38" ht="12" customHeight="1">
      <c r="A59" s="55"/>
      <c r="B59" s="55"/>
      <c r="C59" s="56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</row>
    <row r="60" spans="1:38" ht="12" customHeight="1">
      <c r="A60" s="55"/>
      <c r="B60" s="55"/>
      <c r="C60" s="56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</row>
    <row r="61" spans="1:38" ht="12" customHeight="1">
      <c r="A61" s="55"/>
      <c r="B61" s="55"/>
      <c r="C61" s="56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</row>
    <row r="62" spans="1:38" ht="12" customHeight="1">
      <c r="A62" s="55"/>
      <c r="B62" s="55"/>
      <c r="C62" s="56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</row>
    <row r="63" spans="1:38" ht="12" customHeight="1">
      <c r="A63" s="55"/>
      <c r="B63" s="55"/>
      <c r="C63" s="56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</row>
    <row r="64" spans="1:38" ht="12" customHeight="1">
      <c r="A64" s="55"/>
      <c r="B64" s="55"/>
      <c r="C64" s="56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</row>
    <row r="65" spans="1:38" ht="12" customHeight="1">
      <c r="A65" s="55"/>
      <c r="B65" s="55"/>
      <c r="C65" s="56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</row>
    <row r="66" spans="1:38" ht="12" customHeight="1">
      <c r="A66" s="55"/>
      <c r="B66" s="55"/>
      <c r="C66" s="56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</row>
    <row r="67" spans="1:38" ht="12" customHeight="1">
      <c r="A67" s="55"/>
      <c r="B67" s="55"/>
      <c r="C67" s="5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</row>
    <row r="68" spans="1:38" ht="12" customHeight="1">
      <c r="A68" s="55"/>
      <c r="B68" s="55"/>
      <c r="C68" s="56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</row>
    <row r="69" spans="1:38" ht="12" customHeight="1">
      <c r="A69" s="55"/>
      <c r="B69" s="55"/>
      <c r="C69" s="56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</row>
    <row r="70" spans="1:38" ht="12" customHeight="1">
      <c r="A70" s="55"/>
      <c r="B70" s="55"/>
      <c r="C70" s="56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</row>
    <row r="71" spans="1:38" ht="12" customHeight="1">
      <c r="A71" s="55"/>
      <c r="B71" s="55"/>
      <c r="C71" s="56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</row>
    <row r="72" spans="1:38" ht="12" customHeight="1">
      <c r="A72" s="55"/>
      <c r="B72" s="55"/>
      <c r="C72" s="56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</row>
    <row r="73" spans="1:38" ht="12" customHeight="1">
      <c r="A73" s="55"/>
      <c r="B73" s="55"/>
      <c r="C73" s="56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</row>
    <row r="74" spans="1:38" ht="12" customHeight="1">
      <c r="A74" s="55"/>
      <c r="B74" s="55"/>
      <c r="C74" s="56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</row>
    <row r="75" spans="1:38" ht="12" customHeight="1">
      <c r="A75" s="55"/>
      <c r="B75" s="55"/>
      <c r="C75" s="56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</row>
    <row r="76" spans="1:38" ht="12" customHeight="1">
      <c r="A76" s="55"/>
      <c r="B76" s="55"/>
      <c r="C76" s="56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</row>
    <row r="77" spans="1:38" ht="12" customHeight="1">
      <c r="A77" s="55"/>
      <c r="B77" s="55"/>
      <c r="C77" s="56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</row>
    <row r="78" spans="1:38" ht="12" customHeight="1">
      <c r="A78" s="55"/>
      <c r="B78" s="55"/>
      <c r="C78" s="56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</row>
    <row r="79" spans="1:38" ht="12" customHeight="1">
      <c r="A79" s="55"/>
      <c r="B79" s="55"/>
      <c r="C79" s="56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</row>
    <row r="80" spans="1:38" ht="12" customHeight="1">
      <c r="A80" s="55"/>
      <c r="B80" s="55"/>
      <c r="C80" s="56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</row>
    <row r="81" spans="1:38" ht="12" customHeight="1">
      <c r="A81" s="55"/>
      <c r="B81" s="55"/>
      <c r="C81" s="56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</row>
    <row r="82" spans="1:38" ht="12" customHeight="1">
      <c r="A82" s="55"/>
      <c r="B82" s="55"/>
      <c r="C82" s="56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</row>
    <row r="83" spans="1:38" ht="12" customHeight="1">
      <c r="A83" s="55"/>
      <c r="B83" s="55"/>
      <c r="C83" s="56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</row>
    <row r="84" spans="1:38" ht="12" customHeight="1">
      <c r="A84" s="55"/>
      <c r="B84" s="55"/>
      <c r="C84" s="56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</row>
    <row r="85" spans="1:38" ht="12" customHeight="1">
      <c r="A85" s="55"/>
      <c r="B85" s="55"/>
      <c r="C85" s="56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</row>
    <row r="86" spans="1:38" ht="12" customHeight="1">
      <c r="A86" s="55"/>
      <c r="B86" s="55"/>
      <c r="C86" s="56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</row>
    <row r="87" spans="1:38" ht="12" customHeight="1">
      <c r="A87" s="55"/>
      <c r="B87" s="55"/>
      <c r="C87" s="56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</row>
    <row r="88" spans="1:38" ht="12" customHeight="1">
      <c r="A88" s="55"/>
      <c r="B88" s="55"/>
      <c r="C88" s="56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</row>
    <row r="89" spans="1:38" ht="12" customHeight="1">
      <c r="A89" s="55"/>
      <c r="B89" s="55"/>
      <c r="C89" s="56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</row>
    <row r="90" spans="1:38" ht="12" customHeight="1">
      <c r="A90" s="55"/>
      <c r="B90" s="55"/>
      <c r="C90" s="56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</row>
    <row r="91" spans="1:38" ht="12" customHeight="1">
      <c r="A91" s="55"/>
      <c r="B91" s="55"/>
      <c r="C91" s="56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</row>
    <row r="92" spans="1:38" ht="12" customHeight="1">
      <c r="A92" s="55"/>
      <c r="B92" s="55"/>
      <c r="C92" s="56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</row>
    <row r="93" spans="1:38" ht="12" customHeight="1">
      <c r="A93" s="55"/>
      <c r="B93" s="55"/>
      <c r="C93" s="56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</row>
    <row r="94" spans="1:38" ht="12" customHeight="1">
      <c r="A94" s="55"/>
      <c r="B94" s="55"/>
      <c r="C94" s="56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</row>
    <row r="95" spans="1:38" ht="12" customHeight="1">
      <c r="A95" s="55"/>
      <c r="B95" s="55"/>
      <c r="C95" s="56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</row>
    <row r="96" spans="1:38" ht="12" customHeight="1">
      <c r="A96" s="55"/>
      <c r="B96" s="55"/>
      <c r="C96" s="56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</row>
    <row r="97" spans="1:38" ht="12" customHeight="1">
      <c r="A97" s="55"/>
      <c r="B97" s="55"/>
      <c r="C97" s="56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</row>
    <row r="98" spans="1:38" ht="12" customHeight="1">
      <c r="A98" s="55"/>
      <c r="B98" s="55"/>
      <c r="C98" s="56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</row>
    <row r="99" spans="1:38" ht="12" customHeight="1">
      <c r="A99" s="55"/>
      <c r="B99" s="55"/>
      <c r="C99" s="56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</row>
    <row r="100" spans="1:38" ht="12" customHeight="1">
      <c r="A100" s="55"/>
      <c r="B100" s="55"/>
      <c r="C100" s="56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</row>
    <row r="101" spans="1:38" ht="12" customHeight="1">
      <c r="A101" s="55"/>
      <c r="B101" s="55"/>
      <c r="C101" s="56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</row>
    <row r="102" spans="1:38" ht="12" customHeight="1">
      <c r="A102" s="55"/>
      <c r="B102" s="55"/>
      <c r="C102" s="5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</row>
    <row r="103" spans="1:38" ht="12" customHeight="1">
      <c r="A103" s="55"/>
      <c r="B103" s="55"/>
      <c r="C103" s="56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</row>
    <row r="104" spans="1:38" ht="12" customHeight="1">
      <c r="A104" s="55"/>
      <c r="B104" s="55"/>
      <c r="C104" s="56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</row>
    <row r="105" spans="1:38" ht="12" customHeight="1">
      <c r="A105" s="55"/>
      <c r="B105" s="55"/>
      <c r="C105" s="56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</row>
    <row r="106" spans="1:38" ht="12" customHeight="1">
      <c r="A106" s="55"/>
      <c r="B106" s="55"/>
      <c r="C106" s="56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</row>
    <row r="107" spans="1:38" ht="12" customHeight="1">
      <c r="A107" s="55"/>
      <c r="B107" s="55"/>
      <c r="C107" s="56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</row>
    <row r="108" spans="1:38" ht="12" customHeight="1">
      <c r="A108" s="55"/>
      <c r="B108" s="55"/>
      <c r="C108" s="56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</row>
    <row r="109" spans="1:38" ht="12" customHeight="1">
      <c r="A109" s="55"/>
      <c r="B109" s="55"/>
      <c r="C109" s="56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</row>
    <row r="110" spans="1:38" ht="12" customHeight="1">
      <c r="A110" s="55"/>
      <c r="B110" s="55"/>
      <c r="C110" s="56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</row>
    <row r="111" spans="1:38" ht="12" customHeight="1">
      <c r="A111" s="55"/>
      <c r="B111" s="55"/>
      <c r="C111" s="56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</row>
    <row r="112" spans="1:38" ht="12" customHeight="1">
      <c r="A112" s="55"/>
      <c r="B112" s="55"/>
      <c r="C112" s="56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</row>
    <row r="113" spans="1:38" ht="12" customHeight="1">
      <c r="A113" s="55"/>
      <c r="B113" s="55"/>
      <c r="C113" s="56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</row>
    <row r="114" spans="1:38" ht="12" customHeight="1">
      <c r="A114" s="55"/>
      <c r="B114" s="55"/>
      <c r="C114" s="56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</row>
    <row r="115" spans="1:38" ht="12" customHeight="1">
      <c r="A115" s="55"/>
      <c r="B115" s="55"/>
      <c r="C115" s="56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</row>
    <row r="116" spans="1:38" ht="12" customHeight="1">
      <c r="A116" s="55"/>
      <c r="B116" s="55"/>
      <c r="C116" s="56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</row>
    <row r="117" spans="1:38" ht="12" customHeight="1">
      <c r="A117" s="55"/>
      <c r="B117" s="55"/>
      <c r="C117" s="56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</row>
    <row r="118" spans="1:38" ht="12" customHeight="1">
      <c r="A118" s="55"/>
      <c r="B118" s="55"/>
      <c r="C118" s="56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</row>
    <row r="119" spans="1:38" ht="12" customHeight="1">
      <c r="A119" s="55"/>
      <c r="B119" s="55"/>
      <c r="C119" s="56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</row>
    <row r="120" spans="1:38" ht="12" customHeight="1">
      <c r="A120" s="55"/>
      <c r="B120" s="55"/>
      <c r="C120" s="56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</row>
    <row r="121" spans="1:38" ht="12" customHeight="1">
      <c r="A121" s="55"/>
      <c r="B121" s="55"/>
      <c r="C121" s="56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</row>
    <row r="122" spans="1:38" ht="12" customHeight="1">
      <c r="A122" s="55"/>
      <c r="B122" s="55"/>
      <c r="C122" s="56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</row>
    <row r="123" spans="1:38" ht="12" customHeight="1">
      <c r="A123" s="55"/>
      <c r="B123" s="55"/>
      <c r="C123" s="56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</row>
    <row r="124" spans="1:38" ht="12" customHeight="1">
      <c r="A124" s="55"/>
      <c r="B124" s="55"/>
      <c r="C124" s="56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</row>
    <row r="125" spans="1:38" ht="12" customHeight="1">
      <c r="A125" s="55"/>
      <c r="B125" s="55"/>
      <c r="C125" s="56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</row>
    <row r="126" spans="1:38" ht="12" customHeight="1">
      <c r="A126" s="55"/>
      <c r="B126" s="55"/>
      <c r="C126" s="56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</row>
    <row r="127" spans="1:38" ht="12" customHeight="1">
      <c r="A127" s="55"/>
      <c r="B127" s="55"/>
      <c r="C127" s="56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</row>
    <row r="128" spans="1:38" ht="12" customHeight="1">
      <c r="A128" s="55"/>
      <c r="B128" s="55"/>
      <c r="C128" s="56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</row>
    <row r="129" spans="1:38" ht="12" customHeight="1">
      <c r="A129" s="55"/>
      <c r="B129" s="55"/>
      <c r="C129" s="56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</row>
    <row r="130" spans="1:38" ht="12" customHeight="1">
      <c r="A130" s="55"/>
      <c r="B130" s="55"/>
      <c r="C130" s="56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</row>
    <row r="131" spans="1:38" ht="12" customHeight="1">
      <c r="A131" s="55"/>
      <c r="B131" s="55"/>
      <c r="C131" s="56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</row>
    <row r="132" spans="1:38" ht="12" customHeight="1">
      <c r="A132" s="55"/>
      <c r="B132" s="55"/>
      <c r="C132" s="56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</row>
    <row r="133" spans="1:38" ht="12" customHeight="1">
      <c r="A133" s="55"/>
      <c r="B133" s="55"/>
      <c r="C133" s="56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</row>
    <row r="134" spans="1:38" ht="12" customHeight="1">
      <c r="A134" s="55"/>
      <c r="B134" s="55"/>
      <c r="C134" s="56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</row>
    <row r="135" spans="1:38" ht="12" customHeight="1">
      <c r="A135" s="55"/>
      <c r="B135" s="55"/>
      <c r="C135" s="56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</row>
    <row r="136" spans="1:38" ht="12" customHeight="1">
      <c r="A136" s="55"/>
      <c r="B136" s="55"/>
      <c r="C136" s="56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</row>
    <row r="137" spans="1:38" ht="12" customHeight="1">
      <c r="A137" s="55"/>
      <c r="B137" s="55"/>
      <c r="C137" s="56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</row>
    <row r="138" spans="1:38" ht="12" customHeight="1">
      <c r="A138" s="55"/>
      <c r="B138" s="55"/>
      <c r="C138" s="56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</row>
    <row r="139" spans="1:38" ht="12" customHeight="1">
      <c r="A139" s="55"/>
      <c r="B139" s="55"/>
      <c r="C139" s="56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</row>
    <row r="140" spans="1:38" ht="12" customHeight="1">
      <c r="A140" s="55"/>
      <c r="B140" s="55"/>
      <c r="C140" s="56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</row>
    <row r="141" spans="1:38" ht="12" customHeight="1">
      <c r="A141" s="55"/>
      <c r="B141" s="55"/>
      <c r="C141" s="56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</row>
    <row r="142" spans="1:38" ht="12" customHeight="1">
      <c r="A142" s="55"/>
      <c r="B142" s="55"/>
      <c r="C142" s="56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</row>
    <row r="143" spans="1:38" ht="12" customHeight="1">
      <c r="A143" s="55"/>
      <c r="B143" s="55"/>
      <c r="C143" s="56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</row>
    <row r="144" spans="1:38" ht="12" customHeight="1">
      <c r="A144" s="55"/>
      <c r="B144" s="55"/>
      <c r="C144" s="56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</row>
    <row r="145" spans="1:38" ht="12" customHeight="1">
      <c r="A145" s="55"/>
      <c r="B145" s="55"/>
      <c r="C145" s="56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</row>
    <row r="146" spans="1:38" ht="12" customHeight="1">
      <c r="A146" s="55"/>
      <c r="B146" s="55"/>
      <c r="C146" s="56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</row>
    <row r="147" spans="1:38" ht="12" customHeight="1">
      <c r="A147" s="55"/>
      <c r="B147" s="55"/>
      <c r="C147" s="56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</row>
    <row r="148" spans="1:38" ht="12" customHeight="1">
      <c r="A148" s="55"/>
      <c r="B148" s="55"/>
      <c r="C148" s="56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</row>
    <row r="149" spans="1:38" ht="12" customHeight="1">
      <c r="A149" s="55"/>
      <c r="B149" s="55"/>
      <c r="C149" s="56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</row>
    <row r="150" spans="1:38" ht="12" customHeight="1">
      <c r="A150" s="55"/>
      <c r="B150" s="55"/>
      <c r="C150" s="56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</row>
    <row r="151" spans="1:38" ht="12" customHeight="1">
      <c r="A151" s="55"/>
      <c r="B151" s="55"/>
      <c r="C151" s="56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</row>
    <row r="152" spans="1:38" ht="12" customHeight="1">
      <c r="A152" s="55"/>
      <c r="B152" s="55"/>
      <c r="C152" s="56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</row>
    <row r="153" spans="1:38" ht="12" customHeight="1">
      <c r="A153" s="55"/>
      <c r="B153" s="55"/>
      <c r="C153" s="56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</row>
    <row r="154" spans="1:38" ht="12" customHeight="1">
      <c r="A154" s="55"/>
      <c r="B154" s="55"/>
      <c r="C154" s="56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</row>
    <row r="155" spans="1:38" ht="12" customHeight="1">
      <c r="A155" s="55"/>
      <c r="B155" s="55"/>
      <c r="C155" s="56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</row>
    <row r="156" spans="1:38" ht="12" customHeight="1">
      <c r="A156" s="55"/>
      <c r="B156" s="55"/>
      <c r="C156" s="56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</row>
    <row r="157" spans="1:38" ht="12" customHeight="1">
      <c r="A157" s="55"/>
      <c r="B157" s="55"/>
      <c r="C157" s="56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</row>
    <row r="158" spans="1:38" ht="12" customHeight="1">
      <c r="A158" s="55"/>
      <c r="B158" s="55"/>
      <c r="C158" s="56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</row>
    <row r="159" spans="1:38" ht="12" customHeight="1">
      <c r="A159" s="55"/>
      <c r="B159" s="55"/>
      <c r="C159" s="56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</row>
    <row r="160" spans="1:38" ht="12" customHeight="1">
      <c r="A160" s="55"/>
      <c r="B160" s="55"/>
      <c r="C160" s="56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</row>
    <row r="65533" ht="12.75" customHeight="1"/>
    <row r="65534" ht="12.75" customHeight="1"/>
    <row r="65535" ht="12.75" customHeight="1"/>
  </sheetData>
  <sheetProtection selectLockedCells="1" selectUnlockedCells="1"/>
  <mergeCells count="68">
    <mergeCell ref="E27:AI27"/>
    <mergeCell ref="B17:B18"/>
    <mergeCell ref="A21:A22"/>
    <mergeCell ref="B21:B22"/>
    <mergeCell ref="A25:A26"/>
    <mergeCell ref="B25:B26"/>
    <mergeCell ref="A17:A18"/>
    <mergeCell ref="B9:B10"/>
    <mergeCell ref="A1:AL3"/>
    <mergeCell ref="D4:D5"/>
    <mergeCell ref="AJ4:AJ5"/>
    <mergeCell ref="AK4:AK5"/>
    <mergeCell ref="AL4:AL5"/>
    <mergeCell ref="D9:D10"/>
    <mergeCell ref="A4:A5"/>
    <mergeCell ref="B4:B5"/>
    <mergeCell ref="A9:A10"/>
    <mergeCell ref="D13:D14"/>
    <mergeCell ref="D17:D18"/>
    <mergeCell ref="D21:D22"/>
    <mergeCell ref="D25:D26"/>
    <mergeCell ref="A30:A33"/>
    <mergeCell ref="C30:D30"/>
    <mergeCell ref="C32:D32"/>
    <mergeCell ref="A13:A14"/>
    <mergeCell ref="B13:B14"/>
    <mergeCell ref="E30:H30"/>
    <mergeCell ref="I30:M30"/>
    <mergeCell ref="T30:U30"/>
    <mergeCell ref="V30:AF30"/>
    <mergeCell ref="C31:D31"/>
    <mergeCell ref="E31:H31"/>
    <mergeCell ref="I31:M31"/>
    <mergeCell ref="T31:U31"/>
    <mergeCell ref="V31:AF31"/>
    <mergeCell ref="E37:H37"/>
    <mergeCell ref="I37:M37"/>
    <mergeCell ref="E32:H32"/>
    <mergeCell ref="I32:M32"/>
    <mergeCell ref="T32:U32"/>
    <mergeCell ref="C33:D33"/>
    <mergeCell ref="E33:H33"/>
    <mergeCell ref="I33:M33"/>
    <mergeCell ref="E38:H38"/>
    <mergeCell ref="I38:M38"/>
    <mergeCell ref="A35:A38"/>
    <mergeCell ref="C35:D35"/>
    <mergeCell ref="E35:H35"/>
    <mergeCell ref="I35:M35"/>
    <mergeCell ref="C36:D36"/>
    <mergeCell ref="E36:H36"/>
    <mergeCell ref="I36:M36"/>
    <mergeCell ref="C37:D38"/>
    <mergeCell ref="AK9:AK10"/>
    <mergeCell ref="AL9:AL10"/>
    <mergeCell ref="AJ13:AJ14"/>
    <mergeCell ref="AK13:AK14"/>
    <mergeCell ref="AL13:AL14"/>
    <mergeCell ref="AJ17:AJ18"/>
    <mergeCell ref="AK17:AK18"/>
    <mergeCell ref="AL17:AL18"/>
    <mergeCell ref="AJ9:AJ10"/>
    <mergeCell ref="AJ21:AJ22"/>
    <mergeCell ref="AK21:AK22"/>
    <mergeCell ref="AL21:AL22"/>
    <mergeCell ref="AJ25:AJ26"/>
    <mergeCell ref="AK25:AK26"/>
    <mergeCell ref="AL25:AL2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zoomScale="120" zoomScaleNormal="120" zoomScalePageLayoutView="0" workbookViewId="0" topLeftCell="B1">
      <selection activeCell="F6" sqref="F6:AJ6"/>
    </sheetView>
  </sheetViews>
  <sheetFormatPr defaultColWidth="11.57421875" defaultRowHeight="15" customHeight="1"/>
  <cols>
    <col min="1" max="1" width="7.57421875" style="63" customWidth="1"/>
    <col min="2" max="2" width="20.7109375" style="64" customWidth="1"/>
    <col min="3" max="3" width="11.57421875" style="64" customWidth="1"/>
    <col min="4" max="4" width="9.421875" style="64" customWidth="1"/>
    <col min="5" max="5" width="6.140625" style="65" customWidth="1"/>
    <col min="6" max="36" width="3.28125" style="64" customWidth="1"/>
    <col min="37" max="39" width="3.28125" style="66" customWidth="1"/>
    <col min="40" max="243" width="9.140625" style="64" customWidth="1"/>
  </cols>
  <sheetData>
    <row r="1" spans="1:41" s="67" customFormat="1" ht="15" customHeight="1">
      <c r="A1" s="441" t="s">
        <v>430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74"/>
      <c r="AO1" s="75"/>
    </row>
    <row r="2" spans="1:41" s="67" customFormat="1" ht="15" customHeight="1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76"/>
      <c r="AO2" s="77"/>
    </row>
    <row r="3" spans="1:41" s="68" customFormat="1" ht="15" customHeight="1" thickBot="1">
      <c r="A3" s="442"/>
      <c r="B3" s="442"/>
      <c r="C3" s="442"/>
      <c r="D3" s="442"/>
      <c r="E3" s="442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2"/>
      <c r="AL3" s="442"/>
      <c r="AM3" s="442"/>
      <c r="AN3" s="76"/>
      <c r="AO3" s="77"/>
    </row>
    <row r="4" spans="1:41" s="80" customFormat="1" ht="15" customHeight="1">
      <c r="A4" s="437" t="s">
        <v>0</v>
      </c>
      <c r="B4" s="176" t="s">
        <v>1</v>
      </c>
      <c r="C4" s="176" t="s">
        <v>40</v>
      </c>
      <c r="D4" s="177" t="s">
        <v>3</v>
      </c>
      <c r="E4" s="437" t="s">
        <v>4</v>
      </c>
      <c r="F4" s="133">
        <v>1</v>
      </c>
      <c r="G4" s="133">
        <v>2</v>
      </c>
      <c r="H4" s="133">
        <v>3</v>
      </c>
      <c r="I4" s="133">
        <v>4</v>
      </c>
      <c r="J4" s="133">
        <v>5</v>
      </c>
      <c r="K4" s="133">
        <v>6</v>
      </c>
      <c r="L4" s="133">
        <v>7</v>
      </c>
      <c r="M4" s="133">
        <v>8</v>
      </c>
      <c r="N4" s="133">
        <v>9</v>
      </c>
      <c r="O4" s="133">
        <v>10</v>
      </c>
      <c r="P4" s="133">
        <v>11</v>
      </c>
      <c r="Q4" s="133">
        <v>12</v>
      </c>
      <c r="R4" s="133">
        <v>13</v>
      </c>
      <c r="S4" s="133">
        <v>14</v>
      </c>
      <c r="T4" s="133">
        <v>15</v>
      </c>
      <c r="U4" s="133">
        <v>16</v>
      </c>
      <c r="V4" s="133">
        <v>17</v>
      </c>
      <c r="W4" s="133">
        <v>18</v>
      </c>
      <c r="X4" s="133">
        <v>19</v>
      </c>
      <c r="Y4" s="133">
        <v>20</v>
      </c>
      <c r="Z4" s="133">
        <v>21</v>
      </c>
      <c r="AA4" s="133">
        <v>22</v>
      </c>
      <c r="AB4" s="133">
        <v>23</v>
      </c>
      <c r="AC4" s="133">
        <v>24</v>
      </c>
      <c r="AD4" s="133">
        <v>25</v>
      </c>
      <c r="AE4" s="133">
        <v>26</v>
      </c>
      <c r="AF4" s="133">
        <v>27</v>
      </c>
      <c r="AG4" s="133">
        <v>28</v>
      </c>
      <c r="AH4" s="133">
        <v>29</v>
      </c>
      <c r="AI4" s="133">
        <v>30</v>
      </c>
      <c r="AJ4" s="133">
        <v>31</v>
      </c>
      <c r="AK4" s="437" t="s">
        <v>5</v>
      </c>
      <c r="AL4" s="439" t="s">
        <v>6</v>
      </c>
      <c r="AM4" s="439" t="s">
        <v>7</v>
      </c>
      <c r="AN4" s="79"/>
      <c r="AO4" s="79"/>
    </row>
    <row r="5" spans="1:41" s="80" customFormat="1" ht="15" customHeight="1">
      <c r="A5" s="438"/>
      <c r="B5" s="78" t="s">
        <v>178</v>
      </c>
      <c r="C5" s="78" t="s">
        <v>313</v>
      </c>
      <c r="D5" s="59" t="s">
        <v>45</v>
      </c>
      <c r="E5" s="438"/>
      <c r="F5" s="26" t="s">
        <v>13</v>
      </c>
      <c r="G5" s="26" t="s">
        <v>12</v>
      </c>
      <c r="H5" s="26" t="s">
        <v>10</v>
      </c>
      <c r="I5" s="26" t="s">
        <v>11</v>
      </c>
      <c r="J5" s="26" t="s">
        <v>11</v>
      </c>
      <c r="K5" s="26" t="s">
        <v>12</v>
      </c>
      <c r="L5" s="26" t="s">
        <v>12</v>
      </c>
      <c r="M5" s="26" t="s">
        <v>13</v>
      </c>
      <c r="N5" s="26" t="s">
        <v>12</v>
      </c>
      <c r="O5" s="26" t="s">
        <v>10</v>
      </c>
      <c r="P5" s="26" t="s">
        <v>11</v>
      </c>
      <c r="Q5" s="26" t="s">
        <v>11</v>
      </c>
      <c r="R5" s="26" t="s">
        <v>12</v>
      </c>
      <c r="S5" s="26" t="s">
        <v>12</v>
      </c>
      <c r="T5" s="26" t="s">
        <v>13</v>
      </c>
      <c r="U5" s="26" t="s">
        <v>12</v>
      </c>
      <c r="V5" s="26" t="s">
        <v>10</v>
      </c>
      <c r="W5" s="26" t="s">
        <v>11</v>
      </c>
      <c r="X5" s="26" t="s">
        <v>11</v>
      </c>
      <c r="Y5" s="26" t="s">
        <v>12</v>
      </c>
      <c r="Z5" s="26" t="s">
        <v>12</v>
      </c>
      <c r="AA5" s="26" t="s">
        <v>13</v>
      </c>
      <c r="AB5" s="26" t="s">
        <v>12</v>
      </c>
      <c r="AC5" s="26" t="s">
        <v>10</v>
      </c>
      <c r="AD5" s="26" t="s">
        <v>11</v>
      </c>
      <c r="AE5" s="26" t="s">
        <v>11</v>
      </c>
      <c r="AF5" s="26" t="s">
        <v>12</v>
      </c>
      <c r="AG5" s="26" t="s">
        <v>12</v>
      </c>
      <c r="AH5" s="26" t="s">
        <v>13</v>
      </c>
      <c r="AI5" s="26" t="s">
        <v>12</v>
      </c>
      <c r="AJ5" s="26" t="s">
        <v>10</v>
      </c>
      <c r="AK5" s="438"/>
      <c r="AL5" s="440"/>
      <c r="AM5" s="440"/>
      <c r="AN5" s="79"/>
      <c r="AO5" s="79"/>
    </row>
    <row r="6" spans="1:39" s="80" customFormat="1" ht="15" customHeight="1" thickBot="1">
      <c r="A6" s="84" t="s">
        <v>179</v>
      </c>
      <c r="B6" s="82" t="s">
        <v>180</v>
      </c>
      <c r="C6" s="91">
        <v>4566</v>
      </c>
      <c r="D6" s="107" t="s">
        <v>181</v>
      </c>
      <c r="E6" s="139" t="s">
        <v>320</v>
      </c>
      <c r="F6" s="215" t="s">
        <v>411</v>
      </c>
      <c r="G6" s="215" t="s">
        <v>410</v>
      </c>
      <c r="H6" s="215" t="s">
        <v>410</v>
      </c>
      <c r="I6" s="215" t="s">
        <v>410</v>
      </c>
      <c r="J6" s="215" t="s">
        <v>410</v>
      </c>
      <c r="K6" s="215" t="s">
        <v>410</v>
      </c>
      <c r="L6" s="215" t="s">
        <v>411</v>
      </c>
      <c r="M6" s="215" t="s">
        <v>411</v>
      </c>
      <c r="N6" s="215" t="s">
        <v>410</v>
      </c>
      <c r="O6" s="215" t="s">
        <v>410</v>
      </c>
      <c r="P6" s="215" t="s">
        <v>410</v>
      </c>
      <c r="Q6" s="215" t="s">
        <v>410</v>
      </c>
      <c r="R6" s="215" t="s">
        <v>410</v>
      </c>
      <c r="S6" s="215" t="s">
        <v>411</v>
      </c>
      <c r="T6" s="215" t="s">
        <v>411</v>
      </c>
      <c r="U6" s="215" t="s">
        <v>410</v>
      </c>
      <c r="V6" s="215" t="s">
        <v>410</v>
      </c>
      <c r="W6" s="215" t="s">
        <v>410</v>
      </c>
      <c r="X6" s="215" t="s">
        <v>410</v>
      </c>
      <c r="Y6" s="215" t="s">
        <v>410</v>
      </c>
      <c r="Z6" s="215" t="s">
        <v>411</v>
      </c>
      <c r="AA6" s="215" t="s">
        <v>411</v>
      </c>
      <c r="AB6" s="215" t="s">
        <v>410</v>
      </c>
      <c r="AC6" s="215" t="s">
        <v>410</v>
      </c>
      <c r="AD6" s="215" t="s">
        <v>410</v>
      </c>
      <c r="AE6" s="215" t="s">
        <v>410</v>
      </c>
      <c r="AF6" s="215" t="s">
        <v>410</v>
      </c>
      <c r="AG6" s="215" t="s">
        <v>411</v>
      </c>
      <c r="AH6" s="215" t="s">
        <v>411</v>
      </c>
      <c r="AI6" s="215" t="s">
        <v>410</v>
      </c>
      <c r="AJ6" s="215" t="s">
        <v>410</v>
      </c>
      <c r="AK6" s="144">
        <v>132</v>
      </c>
      <c r="AL6" s="85">
        <f>AK6+AM6</f>
        <v>132</v>
      </c>
      <c r="AM6" s="85">
        <v>0</v>
      </c>
    </row>
    <row r="7" spans="1:39" s="80" customFormat="1" ht="15" customHeight="1">
      <c r="A7" s="437" t="s">
        <v>0</v>
      </c>
      <c r="B7" s="176" t="s">
        <v>1</v>
      </c>
      <c r="C7" s="176" t="s">
        <v>40</v>
      </c>
      <c r="D7" s="177" t="s">
        <v>3</v>
      </c>
      <c r="E7" s="437" t="s">
        <v>4</v>
      </c>
      <c r="F7" s="133">
        <v>1</v>
      </c>
      <c r="G7" s="133">
        <v>2</v>
      </c>
      <c r="H7" s="133">
        <v>3</v>
      </c>
      <c r="I7" s="133">
        <v>4</v>
      </c>
      <c r="J7" s="133">
        <v>5</v>
      </c>
      <c r="K7" s="133">
        <v>6</v>
      </c>
      <c r="L7" s="133">
        <v>7</v>
      </c>
      <c r="M7" s="133">
        <v>8</v>
      </c>
      <c r="N7" s="133">
        <v>9</v>
      </c>
      <c r="O7" s="133">
        <v>10</v>
      </c>
      <c r="P7" s="133">
        <v>11</v>
      </c>
      <c r="Q7" s="133">
        <v>12</v>
      </c>
      <c r="R7" s="133">
        <v>13</v>
      </c>
      <c r="S7" s="133">
        <v>14</v>
      </c>
      <c r="T7" s="133">
        <v>15</v>
      </c>
      <c r="U7" s="133">
        <v>16</v>
      </c>
      <c r="V7" s="133">
        <v>17</v>
      </c>
      <c r="W7" s="133">
        <v>18</v>
      </c>
      <c r="X7" s="133">
        <v>19</v>
      </c>
      <c r="Y7" s="133">
        <v>20</v>
      </c>
      <c r="Z7" s="133">
        <v>21</v>
      </c>
      <c r="AA7" s="133">
        <v>22</v>
      </c>
      <c r="AB7" s="133">
        <v>23</v>
      </c>
      <c r="AC7" s="133">
        <v>24</v>
      </c>
      <c r="AD7" s="133">
        <v>25</v>
      </c>
      <c r="AE7" s="133">
        <v>26</v>
      </c>
      <c r="AF7" s="133">
        <v>27</v>
      </c>
      <c r="AG7" s="133">
        <v>28</v>
      </c>
      <c r="AH7" s="133">
        <v>29</v>
      </c>
      <c r="AI7" s="133">
        <v>30</v>
      </c>
      <c r="AJ7" s="133">
        <v>31</v>
      </c>
      <c r="AK7" s="437" t="s">
        <v>5</v>
      </c>
      <c r="AL7" s="439" t="s">
        <v>6</v>
      </c>
      <c r="AM7" s="439" t="s">
        <v>7</v>
      </c>
    </row>
    <row r="8" spans="1:41" s="80" customFormat="1" ht="15" customHeight="1">
      <c r="A8" s="438"/>
      <c r="B8" s="78" t="s">
        <v>182</v>
      </c>
      <c r="C8" s="78" t="s">
        <v>9</v>
      </c>
      <c r="D8" s="59" t="s">
        <v>45</v>
      </c>
      <c r="E8" s="438"/>
      <c r="F8" s="26" t="s">
        <v>13</v>
      </c>
      <c r="G8" s="26" t="s">
        <v>12</v>
      </c>
      <c r="H8" s="26" t="s">
        <v>10</v>
      </c>
      <c r="I8" s="26" t="s">
        <v>11</v>
      </c>
      <c r="J8" s="26" t="s">
        <v>11</v>
      </c>
      <c r="K8" s="26" t="s">
        <v>12</v>
      </c>
      <c r="L8" s="26" t="s">
        <v>12</v>
      </c>
      <c r="M8" s="26" t="s">
        <v>13</v>
      </c>
      <c r="N8" s="26" t="s">
        <v>12</v>
      </c>
      <c r="O8" s="26" t="s">
        <v>10</v>
      </c>
      <c r="P8" s="26" t="s">
        <v>11</v>
      </c>
      <c r="Q8" s="26" t="s">
        <v>11</v>
      </c>
      <c r="R8" s="26" t="s">
        <v>12</v>
      </c>
      <c r="S8" s="26" t="s">
        <v>12</v>
      </c>
      <c r="T8" s="26" t="s">
        <v>13</v>
      </c>
      <c r="U8" s="26" t="s">
        <v>12</v>
      </c>
      <c r="V8" s="26" t="s">
        <v>10</v>
      </c>
      <c r="W8" s="26" t="s">
        <v>11</v>
      </c>
      <c r="X8" s="26" t="s">
        <v>11</v>
      </c>
      <c r="Y8" s="26" t="s">
        <v>12</v>
      </c>
      <c r="Z8" s="26" t="s">
        <v>12</v>
      </c>
      <c r="AA8" s="26" t="s">
        <v>13</v>
      </c>
      <c r="AB8" s="26" t="s">
        <v>12</v>
      </c>
      <c r="AC8" s="26" t="s">
        <v>10</v>
      </c>
      <c r="AD8" s="26" t="s">
        <v>11</v>
      </c>
      <c r="AE8" s="26" t="s">
        <v>11</v>
      </c>
      <c r="AF8" s="26" t="s">
        <v>12</v>
      </c>
      <c r="AG8" s="26" t="s">
        <v>12</v>
      </c>
      <c r="AH8" s="26" t="s">
        <v>13</v>
      </c>
      <c r="AI8" s="26" t="s">
        <v>12</v>
      </c>
      <c r="AJ8" s="26" t="s">
        <v>10</v>
      </c>
      <c r="AK8" s="438"/>
      <c r="AL8" s="440"/>
      <c r="AM8" s="440"/>
      <c r="AN8" s="79"/>
      <c r="AO8" s="79"/>
    </row>
    <row r="9" spans="1:41" s="80" customFormat="1" ht="15" customHeight="1">
      <c r="A9" s="72"/>
      <c r="B9" s="86"/>
      <c r="C9" s="91"/>
      <c r="D9" s="108"/>
      <c r="E9" s="161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162"/>
      <c r="AL9" s="73"/>
      <c r="AM9" s="73"/>
      <c r="AN9" s="79"/>
      <c r="AO9" s="79"/>
    </row>
    <row r="10" spans="1:41" s="80" customFormat="1" ht="15" customHeight="1">
      <c r="A10" s="72"/>
      <c r="B10" s="81"/>
      <c r="C10" s="91"/>
      <c r="D10" s="108"/>
      <c r="E10" s="161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162"/>
      <c r="AL10" s="73"/>
      <c r="AM10" s="73"/>
      <c r="AN10" s="79"/>
      <c r="AO10" s="79"/>
    </row>
    <row r="11" spans="1:41" s="80" customFormat="1" ht="15" customHeight="1">
      <c r="A11" s="72"/>
      <c r="B11" s="86"/>
      <c r="C11" s="87"/>
      <c r="D11" s="108"/>
      <c r="E11" s="161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162"/>
      <c r="AL11" s="73"/>
      <c r="AM11" s="73"/>
      <c r="AN11" s="79"/>
      <c r="AO11" s="79"/>
    </row>
    <row r="12" spans="1:39" s="80" customFormat="1" ht="15" customHeight="1" thickBot="1">
      <c r="A12" s="91"/>
      <c r="B12" s="88"/>
      <c r="C12" s="88"/>
      <c r="D12" s="83"/>
      <c r="E12" s="139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144"/>
      <c r="AL12" s="85"/>
      <c r="AM12" s="85"/>
    </row>
    <row r="13" spans="1:39" s="80" customFormat="1" ht="15" customHeight="1">
      <c r="A13" s="437" t="s">
        <v>0</v>
      </c>
      <c r="B13" s="176" t="s">
        <v>1</v>
      </c>
      <c r="C13" s="176" t="s">
        <v>40</v>
      </c>
      <c r="D13" s="177" t="s">
        <v>3</v>
      </c>
      <c r="E13" s="437" t="s">
        <v>4</v>
      </c>
      <c r="F13" s="133">
        <v>1</v>
      </c>
      <c r="G13" s="133">
        <v>2</v>
      </c>
      <c r="H13" s="133">
        <v>3</v>
      </c>
      <c r="I13" s="133">
        <v>4</v>
      </c>
      <c r="J13" s="133">
        <v>5</v>
      </c>
      <c r="K13" s="133">
        <v>6</v>
      </c>
      <c r="L13" s="133">
        <v>7</v>
      </c>
      <c r="M13" s="133">
        <v>8</v>
      </c>
      <c r="N13" s="133">
        <v>9</v>
      </c>
      <c r="O13" s="133">
        <v>10</v>
      </c>
      <c r="P13" s="133">
        <v>11</v>
      </c>
      <c r="Q13" s="133">
        <v>12</v>
      </c>
      <c r="R13" s="133">
        <v>13</v>
      </c>
      <c r="S13" s="133">
        <v>14</v>
      </c>
      <c r="T13" s="133">
        <v>15</v>
      </c>
      <c r="U13" s="133">
        <v>16</v>
      </c>
      <c r="V13" s="133">
        <v>17</v>
      </c>
      <c r="W13" s="133">
        <v>18</v>
      </c>
      <c r="X13" s="133">
        <v>19</v>
      </c>
      <c r="Y13" s="133">
        <v>20</v>
      </c>
      <c r="Z13" s="133">
        <v>21</v>
      </c>
      <c r="AA13" s="133">
        <v>22</v>
      </c>
      <c r="AB13" s="133">
        <v>23</v>
      </c>
      <c r="AC13" s="133">
        <v>24</v>
      </c>
      <c r="AD13" s="133">
        <v>25</v>
      </c>
      <c r="AE13" s="133">
        <v>26</v>
      </c>
      <c r="AF13" s="133">
        <v>27</v>
      </c>
      <c r="AG13" s="133">
        <v>28</v>
      </c>
      <c r="AH13" s="133">
        <v>29</v>
      </c>
      <c r="AI13" s="133">
        <v>30</v>
      </c>
      <c r="AJ13" s="133">
        <v>31</v>
      </c>
      <c r="AK13" s="437" t="s">
        <v>5</v>
      </c>
      <c r="AL13" s="439" t="s">
        <v>6</v>
      </c>
      <c r="AM13" s="439" t="s">
        <v>7</v>
      </c>
    </row>
    <row r="14" spans="1:41" s="80" customFormat="1" ht="15" customHeight="1">
      <c r="A14" s="438"/>
      <c r="B14" s="78" t="s">
        <v>184</v>
      </c>
      <c r="C14" s="78" t="s">
        <v>312</v>
      </c>
      <c r="D14" s="59" t="s">
        <v>45</v>
      </c>
      <c r="E14" s="438"/>
      <c r="F14" s="26" t="s">
        <v>13</v>
      </c>
      <c r="G14" s="26" t="s">
        <v>12</v>
      </c>
      <c r="H14" s="26" t="s">
        <v>10</v>
      </c>
      <c r="I14" s="26" t="s">
        <v>11</v>
      </c>
      <c r="J14" s="26" t="s">
        <v>11</v>
      </c>
      <c r="K14" s="26" t="s">
        <v>12</v>
      </c>
      <c r="L14" s="26" t="s">
        <v>12</v>
      </c>
      <c r="M14" s="26" t="s">
        <v>13</v>
      </c>
      <c r="N14" s="26" t="s">
        <v>12</v>
      </c>
      <c r="O14" s="26" t="s">
        <v>10</v>
      </c>
      <c r="P14" s="26" t="s">
        <v>11</v>
      </c>
      <c r="Q14" s="26" t="s">
        <v>11</v>
      </c>
      <c r="R14" s="26" t="s">
        <v>12</v>
      </c>
      <c r="S14" s="26" t="s">
        <v>12</v>
      </c>
      <c r="T14" s="26" t="s">
        <v>13</v>
      </c>
      <c r="U14" s="26" t="s">
        <v>12</v>
      </c>
      <c r="V14" s="26" t="s">
        <v>10</v>
      </c>
      <c r="W14" s="26" t="s">
        <v>11</v>
      </c>
      <c r="X14" s="26" t="s">
        <v>11</v>
      </c>
      <c r="Y14" s="26" t="s">
        <v>12</v>
      </c>
      <c r="Z14" s="26" t="s">
        <v>12</v>
      </c>
      <c r="AA14" s="26" t="s">
        <v>13</v>
      </c>
      <c r="AB14" s="26" t="s">
        <v>12</v>
      </c>
      <c r="AC14" s="26" t="s">
        <v>10</v>
      </c>
      <c r="AD14" s="26" t="s">
        <v>11</v>
      </c>
      <c r="AE14" s="26" t="s">
        <v>11</v>
      </c>
      <c r="AF14" s="26" t="s">
        <v>12</v>
      </c>
      <c r="AG14" s="26" t="s">
        <v>12</v>
      </c>
      <c r="AH14" s="26" t="s">
        <v>13</v>
      </c>
      <c r="AI14" s="26" t="s">
        <v>12</v>
      </c>
      <c r="AJ14" s="26" t="s">
        <v>10</v>
      </c>
      <c r="AK14" s="438"/>
      <c r="AL14" s="440"/>
      <c r="AM14" s="440"/>
      <c r="AN14" s="79"/>
      <c r="AO14" s="79"/>
    </row>
    <row r="15" spans="1:39" s="80" customFormat="1" ht="15" customHeight="1">
      <c r="A15" s="91" t="s">
        <v>185</v>
      </c>
      <c r="B15" s="86" t="s">
        <v>186</v>
      </c>
      <c r="C15" s="91">
        <v>6146</v>
      </c>
      <c r="D15" s="107" t="s">
        <v>187</v>
      </c>
      <c r="E15" s="139" t="s">
        <v>320</v>
      </c>
      <c r="F15" s="190" t="s">
        <v>411</v>
      </c>
      <c r="G15" s="124" t="s">
        <v>410</v>
      </c>
      <c r="H15" s="125" t="s">
        <v>410</v>
      </c>
      <c r="I15" s="124" t="s">
        <v>410</v>
      </c>
      <c r="J15" s="124" t="s">
        <v>410</v>
      </c>
      <c r="K15" s="124" t="s">
        <v>410</v>
      </c>
      <c r="L15" s="198" t="s">
        <v>411</v>
      </c>
      <c r="M15" s="190" t="s">
        <v>411</v>
      </c>
      <c r="N15" s="124" t="s">
        <v>410</v>
      </c>
      <c r="O15" s="124" t="s">
        <v>410</v>
      </c>
      <c r="P15" s="125" t="s">
        <v>410</v>
      </c>
      <c r="Q15" s="124" t="s">
        <v>410</v>
      </c>
      <c r="R15" s="124" t="s">
        <v>410</v>
      </c>
      <c r="S15" s="190" t="s">
        <v>411</v>
      </c>
      <c r="T15" s="190" t="s">
        <v>411</v>
      </c>
      <c r="U15" s="124" t="s">
        <v>410</v>
      </c>
      <c r="V15" s="125" t="s">
        <v>410</v>
      </c>
      <c r="W15" s="124" t="s">
        <v>410</v>
      </c>
      <c r="X15" s="125" t="s">
        <v>410</v>
      </c>
      <c r="Y15" s="124" t="s">
        <v>410</v>
      </c>
      <c r="Z15" s="200" t="s">
        <v>411</v>
      </c>
      <c r="AA15" s="190" t="s">
        <v>411</v>
      </c>
      <c r="AB15" s="124" t="s">
        <v>410</v>
      </c>
      <c r="AC15" s="124" t="s">
        <v>410</v>
      </c>
      <c r="AD15" s="124" t="s">
        <v>410</v>
      </c>
      <c r="AE15" s="124" t="s">
        <v>410</v>
      </c>
      <c r="AF15" s="125" t="s">
        <v>410</v>
      </c>
      <c r="AG15" s="190" t="s">
        <v>411</v>
      </c>
      <c r="AH15" s="190" t="s">
        <v>411</v>
      </c>
      <c r="AI15" s="128" t="s">
        <v>410</v>
      </c>
      <c r="AJ15" s="225" t="s">
        <v>410</v>
      </c>
      <c r="AK15" s="144">
        <v>132</v>
      </c>
      <c r="AL15" s="85">
        <v>132</v>
      </c>
      <c r="AM15" s="85">
        <v>0</v>
      </c>
    </row>
    <row r="16" spans="2:41" ht="15" customHeight="1" thickBot="1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/>
      <c r="AM16"/>
      <c r="AN16"/>
      <c r="AO16"/>
    </row>
    <row r="17" spans="1:39" s="1" customFormat="1" ht="15" customHeight="1" thickBot="1">
      <c r="A17" s="361" t="s">
        <v>15</v>
      </c>
      <c r="B17" s="45" t="s">
        <v>16</v>
      </c>
      <c r="C17" s="390" t="s">
        <v>17</v>
      </c>
      <c r="D17" s="390"/>
      <c r="E17" s="385" t="s">
        <v>18</v>
      </c>
      <c r="F17" s="385"/>
      <c r="G17" s="385"/>
      <c r="H17" s="385"/>
      <c r="I17" s="400" t="s">
        <v>19</v>
      </c>
      <c r="J17" s="400"/>
      <c r="K17" s="400"/>
      <c r="L17" s="400"/>
      <c r="M17" s="400"/>
      <c r="N17" s="400"/>
      <c r="O17" s="14"/>
      <c r="P17" s="14"/>
      <c r="Q17" s="14"/>
      <c r="R17" s="14"/>
      <c r="S17" s="15"/>
      <c r="T17" s="343"/>
      <c r="U17" s="343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16"/>
      <c r="AH17" s="16"/>
      <c r="AI17" s="16"/>
      <c r="AJ17" s="16"/>
      <c r="AK17" s="12"/>
      <c r="AL17" s="12"/>
      <c r="AM17" s="17"/>
    </row>
    <row r="18" spans="1:38" s="19" customFormat="1" ht="15" customHeight="1" thickBot="1">
      <c r="A18" s="361"/>
      <c r="B18" s="52" t="s">
        <v>20</v>
      </c>
      <c r="C18" s="392" t="s">
        <v>21</v>
      </c>
      <c r="D18" s="392"/>
      <c r="E18" s="396" t="s">
        <v>22</v>
      </c>
      <c r="F18" s="396"/>
      <c r="G18" s="396"/>
      <c r="H18" s="396"/>
      <c r="I18" s="406" t="s">
        <v>102</v>
      </c>
      <c r="J18" s="406"/>
      <c r="K18" s="406"/>
      <c r="L18" s="406"/>
      <c r="M18" s="406"/>
      <c r="N18" s="406"/>
      <c r="O18" s="11"/>
      <c r="P18" s="11"/>
      <c r="Q18" s="11"/>
      <c r="R18" s="11"/>
      <c r="S18" s="15"/>
      <c r="T18" s="343"/>
      <c r="U18" s="343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12"/>
      <c r="AH18" s="12"/>
      <c r="AI18" s="12"/>
      <c r="AJ18" s="12"/>
      <c r="AK18" s="12"/>
      <c r="AL18" s="12"/>
    </row>
    <row r="19" spans="1:38" s="19" customFormat="1" ht="15" customHeight="1" thickBot="1">
      <c r="A19" s="361"/>
      <c r="B19" s="52" t="s">
        <v>24</v>
      </c>
      <c r="C19" s="392" t="s">
        <v>25</v>
      </c>
      <c r="D19" s="392"/>
      <c r="E19" s="372" t="s">
        <v>26</v>
      </c>
      <c r="F19" s="372"/>
      <c r="G19" s="372"/>
      <c r="H19" s="372"/>
      <c r="I19" s="373" t="s">
        <v>27</v>
      </c>
      <c r="J19" s="373"/>
      <c r="K19" s="373"/>
      <c r="L19" s="373"/>
      <c r="M19" s="373"/>
      <c r="N19" s="373"/>
      <c r="O19" s="11"/>
      <c r="P19" s="11"/>
      <c r="Q19" s="11"/>
      <c r="R19" s="11"/>
      <c r="S19" s="15"/>
      <c r="T19" s="349"/>
      <c r="U19" s="349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2"/>
      <c r="AH19" s="12"/>
      <c r="AI19" s="12"/>
      <c r="AJ19" s="12"/>
      <c r="AK19" s="12"/>
      <c r="AL19" s="12"/>
    </row>
    <row r="20" spans="1:39" s="1" customFormat="1" ht="26.25" customHeight="1" thickBot="1">
      <c r="A20" s="361"/>
      <c r="B20" s="54" t="s">
        <v>28</v>
      </c>
      <c r="C20" s="381" t="s">
        <v>30</v>
      </c>
      <c r="D20" s="381"/>
      <c r="E20" s="382" t="s">
        <v>19</v>
      </c>
      <c r="F20" s="382"/>
      <c r="G20" s="382"/>
      <c r="H20" s="382"/>
      <c r="I20" s="383" t="s">
        <v>31</v>
      </c>
      <c r="J20" s="383"/>
      <c r="K20" s="383"/>
      <c r="L20" s="383"/>
      <c r="M20" s="383"/>
      <c r="N20" s="383"/>
      <c r="O20" s="2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60" t="s">
        <v>391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7"/>
    </row>
    <row r="21" spans="1:38" s="1" customFormat="1" ht="15" customHeight="1" thickBot="1">
      <c r="A21" s="22"/>
      <c r="B21" s="21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 s="1" customFormat="1" ht="15" customHeight="1" thickBot="1">
      <c r="A22" s="359" t="s">
        <v>32</v>
      </c>
      <c r="B22" s="45" t="s">
        <v>104</v>
      </c>
      <c r="C22" s="390" t="s">
        <v>105</v>
      </c>
      <c r="D22" s="390"/>
      <c r="E22" s="385"/>
      <c r="F22" s="385"/>
      <c r="G22" s="385"/>
      <c r="H22" s="385"/>
      <c r="I22" s="400"/>
      <c r="J22" s="400"/>
      <c r="K22" s="400"/>
      <c r="L22" s="400"/>
      <c r="M22" s="400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 s="1" customFormat="1" ht="15" customHeight="1" thickBot="1">
      <c r="A23" s="359"/>
      <c r="B23" s="52" t="s">
        <v>106</v>
      </c>
      <c r="C23" s="392" t="s">
        <v>107</v>
      </c>
      <c r="D23" s="392"/>
      <c r="E23" s="396"/>
      <c r="F23" s="396"/>
      <c r="G23" s="396"/>
      <c r="H23" s="396"/>
      <c r="I23" s="397"/>
      <c r="J23" s="397"/>
      <c r="K23" s="397"/>
      <c r="L23" s="397"/>
      <c r="M23" s="397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s="1" customFormat="1" ht="15" customHeight="1" thickBot="1">
      <c r="A24" s="359"/>
      <c r="B24" s="52" t="s">
        <v>108</v>
      </c>
      <c r="C24" s="392"/>
      <c r="D24" s="392"/>
      <c r="E24" s="372"/>
      <c r="F24" s="372"/>
      <c r="G24" s="372"/>
      <c r="H24" s="372"/>
      <c r="I24" s="373"/>
      <c r="J24" s="373"/>
      <c r="K24" s="373"/>
      <c r="L24" s="373"/>
      <c r="M24" s="373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s="1" customFormat="1" ht="31.5" customHeight="1" thickBot="1">
      <c r="A25" s="359"/>
      <c r="B25" s="54" t="s">
        <v>110</v>
      </c>
      <c r="C25" s="381"/>
      <c r="D25" s="381"/>
      <c r="E25" s="374"/>
      <c r="F25" s="374"/>
      <c r="G25" s="374"/>
      <c r="H25" s="374"/>
      <c r="I25" s="375"/>
      <c r="J25" s="375"/>
      <c r="K25" s="375"/>
      <c r="L25" s="375"/>
      <c r="M25" s="37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</sheetData>
  <sheetProtection selectLockedCells="1" selectUnlockedCells="1"/>
  <mergeCells count="47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  <mergeCell ref="E13:E14"/>
    <mergeCell ref="AK13:AK14"/>
    <mergeCell ref="AL13:AL14"/>
    <mergeCell ref="AM13:AM14"/>
    <mergeCell ref="A17:A20"/>
    <mergeCell ref="C17:D17"/>
    <mergeCell ref="E17:H17"/>
    <mergeCell ref="I17:N17"/>
    <mergeCell ref="T17:U17"/>
    <mergeCell ref="V17:AF17"/>
    <mergeCell ref="C18:D18"/>
    <mergeCell ref="E18:H18"/>
    <mergeCell ref="I18:N18"/>
    <mergeCell ref="T18:U18"/>
    <mergeCell ref="V18:AF18"/>
    <mergeCell ref="C19:D19"/>
    <mergeCell ref="E19:H19"/>
    <mergeCell ref="I19:N19"/>
    <mergeCell ref="T19:U19"/>
    <mergeCell ref="E20:H20"/>
    <mergeCell ref="I20:N20"/>
    <mergeCell ref="C22:D22"/>
    <mergeCell ref="E22:H22"/>
    <mergeCell ref="I22:M22"/>
    <mergeCell ref="C23:D23"/>
    <mergeCell ref="E23:H23"/>
    <mergeCell ref="I23:M23"/>
    <mergeCell ref="A7:A8"/>
    <mergeCell ref="A13:A14"/>
    <mergeCell ref="C24:D24"/>
    <mergeCell ref="A22:A25"/>
    <mergeCell ref="E24:H24"/>
    <mergeCell ref="I24:M24"/>
    <mergeCell ref="C25:D25"/>
    <mergeCell ref="E25:H25"/>
    <mergeCell ref="I25:M25"/>
    <mergeCell ref="C20:D2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D52"/>
  <sheetViews>
    <sheetView showGridLines="0" tabSelected="1" zoomScale="120" zoomScaleNormal="120" zoomScalePageLayoutView="0" workbookViewId="0" topLeftCell="A1">
      <selection activeCell="AL19" sqref="AL19"/>
    </sheetView>
  </sheetViews>
  <sheetFormatPr defaultColWidth="11.57421875" defaultRowHeight="12" customHeight="1"/>
  <cols>
    <col min="1" max="1" width="8.57421875" style="23" customWidth="1"/>
    <col min="2" max="2" width="20.7109375" style="24" customWidth="1"/>
    <col min="3" max="3" width="10.28125" style="24" customWidth="1"/>
    <col min="4" max="4" width="7.8515625" style="24" customWidth="1"/>
    <col min="5" max="37" width="3.28125" style="24" customWidth="1"/>
    <col min="38" max="38" width="3.7109375" style="24" customWidth="1"/>
    <col min="39" max="238" width="9.140625" style="24" customWidth="1"/>
    <col min="239" max="16384" width="11.57421875" style="25" customWidth="1"/>
  </cols>
  <sheetData>
    <row r="1" spans="1:38" s="24" customFormat="1" ht="12" customHeight="1">
      <c r="A1" s="462" t="s">
        <v>431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</row>
    <row r="2" spans="1:38" s="24" customFormat="1" ht="12" customHeight="1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</row>
    <row r="3" spans="1:38" s="27" customFormat="1" ht="23.25" customHeight="1" thickBot="1">
      <c r="A3" s="463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</row>
    <row r="4" spans="1:38" s="80" customFormat="1" ht="12" customHeight="1">
      <c r="A4" s="443" t="s">
        <v>0</v>
      </c>
      <c r="B4" s="248" t="s">
        <v>1</v>
      </c>
      <c r="C4" s="248" t="s">
        <v>3</v>
      </c>
      <c r="D4" s="445" t="s">
        <v>4</v>
      </c>
      <c r="E4" s="249">
        <v>1</v>
      </c>
      <c r="F4" s="249">
        <v>2</v>
      </c>
      <c r="G4" s="249">
        <v>3</v>
      </c>
      <c r="H4" s="249">
        <v>4</v>
      </c>
      <c r="I4" s="249">
        <v>5</v>
      </c>
      <c r="J4" s="249">
        <v>6</v>
      </c>
      <c r="K4" s="249">
        <v>7</v>
      </c>
      <c r="L4" s="249">
        <v>8</v>
      </c>
      <c r="M4" s="249">
        <v>9</v>
      </c>
      <c r="N4" s="249">
        <v>10</v>
      </c>
      <c r="O4" s="249">
        <v>11</v>
      </c>
      <c r="P4" s="249">
        <v>12</v>
      </c>
      <c r="Q4" s="249">
        <v>13</v>
      </c>
      <c r="R4" s="249">
        <v>14</v>
      </c>
      <c r="S4" s="249">
        <v>15</v>
      </c>
      <c r="T4" s="249">
        <v>16</v>
      </c>
      <c r="U4" s="249">
        <v>17</v>
      </c>
      <c r="V4" s="249">
        <v>18</v>
      </c>
      <c r="W4" s="249">
        <v>19</v>
      </c>
      <c r="X4" s="249">
        <v>20</v>
      </c>
      <c r="Y4" s="249">
        <v>21</v>
      </c>
      <c r="Z4" s="249">
        <v>22</v>
      </c>
      <c r="AA4" s="249">
        <v>23</v>
      </c>
      <c r="AB4" s="249">
        <v>24</v>
      </c>
      <c r="AC4" s="249">
        <v>25</v>
      </c>
      <c r="AD4" s="249">
        <v>26</v>
      </c>
      <c r="AE4" s="249">
        <v>27</v>
      </c>
      <c r="AF4" s="249">
        <v>28</v>
      </c>
      <c r="AG4" s="249">
        <v>29</v>
      </c>
      <c r="AH4" s="249">
        <v>30</v>
      </c>
      <c r="AI4" s="249">
        <v>31</v>
      </c>
      <c r="AJ4" s="447" t="s">
        <v>5</v>
      </c>
      <c r="AK4" s="449" t="s">
        <v>6</v>
      </c>
      <c r="AL4" s="451" t="s">
        <v>7</v>
      </c>
    </row>
    <row r="5" spans="1:38" s="80" customFormat="1" ht="12" customHeight="1" thickBot="1">
      <c r="A5" s="444"/>
      <c r="B5" s="269" t="s">
        <v>188</v>
      </c>
      <c r="C5" s="269" t="s">
        <v>189</v>
      </c>
      <c r="D5" s="446"/>
      <c r="E5" s="270" t="s">
        <v>11</v>
      </c>
      <c r="F5" s="270" t="s">
        <v>12</v>
      </c>
      <c r="G5" s="270" t="s">
        <v>12</v>
      </c>
      <c r="H5" s="270" t="s">
        <v>13</v>
      </c>
      <c r="I5" s="270" t="s">
        <v>12</v>
      </c>
      <c r="J5" s="270" t="s">
        <v>10</v>
      </c>
      <c r="K5" s="270" t="s">
        <v>11</v>
      </c>
      <c r="L5" s="270" t="s">
        <v>11</v>
      </c>
      <c r="M5" s="270" t="s">
        <v>12</v>
      </c>
      <c r="N5" s="270" t="s">
        <v>12</v>
      </c>
      <c r="O5" s="270" t="s">
        <v>13</v>
      </c>
      <c r="P5" s="270" t="s">
        <v>12</v>
      </c>
      <c r="Q5" s="270" t="s">
        <v>10</v>
      </c>
      <c r="R5" s="270" t="s">
        <v>11</v>
      </c>
      <c r="S5" s="270" t="s">
        <v>11</v>
      </c>
      <c r="T5" s="270" t="s">
        <v>12</v>
      </c>
      <c r="U5" s="270" t="s">
        <v>12</v>
      </c>
      <c r="V5" s="270" t="s">
        <v>13</v>
      </c>
      <c r="W5" s="270" t="s">
        <v>12</v>
      </c>
      <c r="X5" s="270" t="s">
        <v>10</v>
      </c>
      <c r="Y5" s="270" t="s">
        <v>11</v>
      </c>
      <c r="Z5" s="270" t="s">
        <v>11</v>
      </c>
      <c r="AA5" s="270" t="s">
        <v>12</v>
      </c>
      <c r="AB5" s="270" t="s">
        <v>12</v>
      </c>
      <c r="AC5" s="270" t="s">
        <v>13</v>
      </c>
      <c r="AD5" s="270" t="s">
        <v>12</v>
      </c>
      <c r="AE5" s="270" t="s">
        <v>10</v>
      </c>
      <c r="AF5" s="270" t="s">
        <v>11</v>
      </c>
      <c r="AG5" s="270" t="s">
        <v>11</v>
      </c>
      <c r="AH5" s="270" t="s">
        <v>12</v>
      </c>
      <c r="AI5" s="270" t="s">
        <v>12</v>
      </c>
      <c r="AJ5" s="448"/>
      <c r="AK5" s="450"/>
      <c r="AL5" s="452"/>
    </row>
    <row r="6" spans="1:38" s="80" customFormat="1" ht="12" customHeight="1">
      <c r="A6" s="262" t="s">
        <v>194</v>
      </c>
      <c r="B6" s="263" t="s">
        <v>374</v>
      </c>
      <c r="C6" s="156" t="s">
        <v>189</v>
      </c>
      <c r="D6" s="148" t="s">
        <v>191</v>
      </c>
      <c r="E6" s="264" t="s">
        <v>420</v>
      </c>
      <c r="F6" s="264" t="s">
        <v>411</v>
      </c>
      <c r="G6" s="264" t="s">
        <v>420</v>
      </c>
      <c r="H6" s="264" t="s">
        <v>411</v>
      </c>
      <c r="I6" s="264" t="s">
        <v>420</v>
      </c>
      <c r="J6" s="264" t="s">
        <v>411</v>
      </c>
      <c r="K6" s="264" t="s">
        <v>420</v>
      </c>
      <c r="L6" s="264" t="s">
        <v>411</v>
      </c>
      <c r="M6" s="264" t="s">
        <v>420</v>
      </c>
      <c r="N6" s="264" t="s">
        <v>411</v>
      </c>
      <c r="O6" s="264" t="s">
        <v>440</v>
      </c>
      <c r="P6" s="264" t="s">
        <v>411</v>
      </c>
      <c r="Q6" s="264" t="s">
        <v>420</v>
      </c>
      <c r="R6" s="264" t="s">
        <v>411</v>
      </c>
      <c r="S6" s="264" t="s">
        <v>420</v>
      </c>
      <c r="T6" s="264" t="s">
        <v>411</v>
      </c>
      <c r="U6" s="264" t="s">
        <v>440</v>
      </c>
      <c r="V6" s="264" t="s">
        <v>411</v>
      </c>
      <c r="W6" s="264" t="s">
        <v>420</v>
      </c>
      <c r="X6" s="264" t="s">
        <v>440</v>
      </c>
      <c r="Y6" s="264" t="s">
        <v>440</v>
      </c>
      <c r="Z6" s="264" t="s">
        <v>411</v>
      </c>
      <c r="AA6" s="264" t="s">
        <v>420</v>
      </c>
      <c r="AB6" s="264" t="s">
        <v>411</v>
      </c>
      <c r="AC6" s="264" t="s">
        <v>420</v>
      </c>
      <c r="AD6" s="264" t="s">
        <v>411</v>
      </c>
      <c r="AE6" s="264" t="s">
        <v>420</v>
      </c>
      <c r="AF6" s="264" t="s">
        <v>411</v>
      </c>
      <c r="AG6" s="264" t="s">
        <v>440</v>
      </c>
      <c r="AH6" s="264" t="s">
        <v>411</v>
      </c>
      <c r="AI6" s="264" t="s">
        <v>440</v>
      </c>
      <c r="AJ6" s="265">
        <v>132</v>
      </c>
      <c r="AK6" s="266">
        <f>AJ6+AL6</f>
        <v>204</v>
      </c>
      <c r="AL6" s="267">
        <v>72</v>
      </c>
    </row>
    <row r="7" spans="1:38" s="80" customFormat="1" ht="12" customHeight="1">
      <c r="A7" s="252" t="s">
        <v>190</v>
      </c>
      <c r="B7" s="150" t="s">
        <v>375</v>
      </c>
      <c r="C7" s="83" t="s">
        <v>189</v>
      </c>
      <c r="D7" s="139" t="s">
        <v>191</v>
      </c>
      <c r="E7" s="215" t="s">
        <v>420</v>
      </c>
      <c r="F7" s="215" t="s">
        <v>411</v>
      </c>
      <c r="G7" s="215" t="s">
        <v>420</v>
      </c>
      <c r="H7" s="215" t="s">
        <v>411</v>
      </c>
      <c r="I7" s="215" t="s">
        <v>420</v>
      </c>
      <c r="J7" s="215" t="s">
        <v>411</v>
      </c>
      <c r="K7" s="215" t="s">
        <v>420</v>
      </c>
      <c r="L7" s="215" t="s">
        <v>411</v>
      </c>
      <c r="M7" s="215" t="s">
        <v>420</v>
      </c>
      <c r="N7" s="215" t="s">
        <v>411</v>
      </c>
      <c r="O7" s="215" t="s">
        <v>420</v>
      </c>
      <c r="P7" s="215" t="s">
        <v>440</v>
      </c>
      <c r="Q7" s="215" t="s">
        <v>420</v>
      </c>
      <c r="R7" s="215" t="s">
        <v>411</v>
      </c>
      <c r="S7" s="215" t="s">
        <v>411</v>
      </c>
      <c r="T7" s="246" t="s">
        <v>417</v>
      </c>
      <c r="U7" s="246" t="s">
        <v>417</v>
      </c>
      <c r="V7" s="246" t="s">
        <v>417</v>
      </c>
      <c r="W7" s="246" t="s">
        <v>417</v>
      </c>
      <c r="X7" s="246" t="s">
        <v>417</v>
      </c>
      <c r="Y7" s="246" t="s">
        <v>417</v>
      </c>
      <c r="Z7" s="246" t="s">
        <v>417</v>
      </c>
      <c r="AA7" s="246" t="s">
        <v>417</v>
      </c>
      <c r="AB7" s="246" t="s">
        <v>417</v>
      </c>
      <c r="AC7" s="246" t="s">
        <v>417</v>
      </c>
      <c r="AD7" s="246" t="s">
        <v>417</v>
      </c>
      <c r="AE7" s="246" t="s">
        <v>417</v>
      </c>
      <c r="AF7" s="246" t="s">
        <v>417</v>
      </c>
      <c r="AG7" s="246" t="s">
        <v>417</v>
      </c>
      <c r="AH7" s="246" t="s">
        <v>417</v>
      </c>
      <c r="AI7" s="246" t="s">
        <v>417</v>
      </c>
      <c r="AJ7" s="145">
        <v>132</v>
      </c>
      <c r="AK7" s="90">
        <f>AJ7+AL7</f>
        <v>192</v>
      </c>
      <c r="AL7" s="251">
        <v>60</v>
      </c>
    </row>
    <row r="8" spans="1:38" s="80" customFormat="1" ht="12" customHeight="1">
      <c r="A8" s="252" t="s">
        <v>193</v>
      </c>
      <c r="B8" s="151" t="s">
        <v>376</v>
      </c>
      <c r="C8" s="83" t="s">
        <v>189</v>
      </c>
      <c r="D8" s="139" t="s">
        <v>191</v>
      </c>
      <c r="E8" s="215" t="s">
        <v>411</v>
      </c>
      <c r="F8" s="215" t="s">
        <v>420</v>
      </c>
      <c r="G8" s="215" t="s">
        <v>411</v>
      </c>
      <c r="H8" s="215" t="s">
        <v>420</v>
      </c>
      <c r="I8" s="215" t="s">
        <v>411</v>
      </c>
      <c r="J8" s="215" t="s">
        <v>420</v>
      </c>
      <c r="K8" s="215" t="s">
        <v>411</v>
      </c>
      <c r="L8" s="215" t="s">
        <v>420</v>
      </c>
      <c r="M8" s="215" t="s">
        <v>411</v>
      </c>
      <c r="N8" s="215" t="s">
        <v>440</v>
      </c>
      <c r="O8" s="215" t="s">
        <v>411</v>
      </c>
      <c r="P8" s="215" t="s">
        <v>420</v>
      </c>
      <c r="Q8" s="215" t="s">
        <v>411</v>
      </c>
      <c r="R8" s="215" t="s">
        <v>440</v>
      </c>
      <c r="S8" s="215" t="s">
        <v>411</v>
      </c>
      <c r="T8" s="215" t="s">
        <v>420</v>
      </c>
      <c r="U8" s="215" t="s">
        <v>440</v>
      </c>
      <c r="V8" s="215" t="s">
        <v>420</v>
      </c>
      <c r="W8" s="215" t="s">
        <v>411</v>
      </c>
      <c r="X8" s="215" t="s">
        <v>420</v>
      </c>
      <c r="Y8" s="215" t="s">
        <v>411</v>
      </c>
      <c r="Z8" s="215" t="s">
        <v>440</v>
      </c>
      <c r="AA8" s="215" t="s">
        <v>440</v>
      </c>
      <c r="AB8" s="215" t="s">
        <v>420</v>
      </c>
      <c r="AC8" s="215" t="s">
        <v>411</v>
      </c>
      <c r="AD8" s="215" t="s">
        <v>440</v>
      </c>
      <c r="AE8" s="215" t="s">
        <v>440</v>
      </c>
      <c r="AF8" s="215" t="s">
        <v>420</v>
      </c>
      <c r="AG8" s="215" t="s">
        <v>411</v>
      </c>
      <c r="AH8" s="215" t="s">
        <v>420</v>
      </c>
      <c r="AI8" s="215" t="s">
        <v>440</v>
      </c>
      <c r="AJ8" s="145">
        <v>132</v>
      </c>
      <c r="AK8" s="90">
        <f>AJ8+AL8</f>
        <v>228</v>
      </c>
      <c r="AL8" s="251">
        <v>96</v>
      </c>
    </row>
    <row r="9" spans="1:38" s="80" customFormat="1" ht="12" customHeight="1" thickBot="1">
      <c r="A9" s="253" t="s">
        <v>203</v>
      </c>
      <c r="B9" s="254" t="s">
        <v>409</v>
      </c>
      <c r="C9" s="255" t="s">
        <v>189</v>
      </c>
      <c r="D9" s="256" t="s">
        <v>191</v>
      </c>
      <c r="E9" s="257" t="s">
        <v>411</v>
      </c>
      <c r="F9" s="257" t="s">
        <v>440</v>
      </c>
      <c r="G9" s="257" t="s">
        <v>411</v>
      </c>
      <c r="H9" s="257" t="s">
        <v>420</v>
      </c>
      <c r="I9" s="257" t="s">
        <v>411</v>
      </c>
      <c r="J9" s="257" t="s">
        <v>420</v>
      </c>
      <c r="K9" s="257" t="s">
        <v>411</v>
      </c>
      <c r="L9" s="257" t="s">
        <v>440</v>
      </c>
      <c r="M9" s="257" t="s">
        <v>411</v>
      </c>
      <c r="N9" s="257" t="s">
        <v>420</v>
      </c>
      <c r="O9" s="257" t="s">
        <v>411</v>
      </c>
      <c r="P9" s="258" t="s">
        <v>441</v>
      </c>
      <c r="Q9" s="257" t="s">
        <v>411</v>
      </c>
      <c r="R9" s="257" t="s">
        <v>420</v>
      </c>
      <c r="S9" s="257" t="s">
        <v>411</v>
      </c>
      <c r="T9" s="257" t="s">
        <v>420</v>
      </c>
      <c r="U9" s="257" t="s">
        <v>411</v>
      </c>
      <c r="V9" s="257" t="s">
        <v>420</v>
      </c>
      <c r="W9" s="257" t="s">
        <v>440</v>
      </c>
      <c r="X9" s="258" t="s">
        <v>441</v>
      </c>
      <c r="Y9" s="257" t="s">
        <v>440</v>
      </c>
      <c r="Z9" s="257" t="s">
        <v>420</v>
      </c>
      <c r="AA9" s="257" t="s">
        <v>411</v>
      </c>
      <c r="AB9" s="257" t="s">
        <v>440</v>
      </c>
      <c r="AC9" s="257" t="s">
        <v>440</v>
      </c>
      <c r="AD9" s="257" t="s">
        <v>420</v>
      </c>
      <c r="AE9" s="257" t="s">
        <v>411</v>
      </c>
      <c r="AF9" s="257" t="s">
        <v>440</v>
      </c>
      <c r="AG9" s="257" t="s">
        <v>440</v>
      </c>
      <c r="AH9" s="257" t="s">
        <v>420</v>
      </c>
      <c r="AI9" s="257" t="s">
        <v>411</v>
      </c>
      <c r="AJ9" s="259">
        <v>132</v>
      </c>
      <c r="AK9" s="260">
        <f>AJ9+AL9</f>
        <v>228</v>
      </c>
      <c r="AL9" s="261">
        <v>96</v>
      </c>
    </row>
    <row r="10" spans="1:38" s="80" customFormat="1" ht="12" customHeight="1">
      <c r="A10" s="443" t="s">
        <v>0</v>
      </c>
      <c r="B10" s="248" t="s">
        <v>1</v>
      </c>
      <c r="C10" s="248" t="s">
        <v>3</v>
      </c>
      <c r="D10" s="445" t="s">
        <v>4</v>
      </c>
      <c r="E10" s="249">
        <v>1</v>
      </c>
      <c r="F10" s="249">
        <v>2</v>
      </c>
      <c r="G10" s="249">
        <v>3</v>
      </c>
      <c r="H10" s="249">
        <v>4</v>
      </c>
      <c r="I10" s="249">
        <v>5</v>
      </c>
      <c r="J10" s="249">
        <v>6</v>
      </c>
      <c r="K10" s="249">
        <v>7</v>
      </c>
      <c r="L10" s="249">
        <v>8</v>
      </c>
      <c r="M10" s="249">
        <v>9</v>
      </c>
      <c r="N10" s="249">
        <v>10</v>
      </c>
      <c r="O10" s="249">
        <v>11</v>
      </c>
      <c r="P10" s="249">
        <v>12</v>
      </c>
      <c r="Q10" s="249">
        <v>13</v>
      </c>
      <c r="R10" s="249">
        <v>14</v>
      </c>
      <c r="S10" s="249">
        <v>15</v>
      </c>
      <c r="T10" s="249">
        <v>16</v>
      </c>
      <c r="U10" s="249">
        <v>17</v>
      </c>
      <c r="V10" s="249">
        <v>18</v>
      </c>
      <c r="W10" s="249">
        <v>19</v>
      </c>
      <c r="X10" s="249">
        <v>20</v>
      </c>
      <c r="Y10" s="249">
        <v>21</v>
      </c>
      <c r="Z10" s="249">
        <v>22</v>
      </c>
      <c r="AA10" s="249">
        <v>23</v>
      </c>
      <c r="AB10" s="249">
        <v>24</v>
      </c>
      <c r="AC10" s="249">
        <v>25</v>
      </c>
      <c r="AD10" s="249">
        <v>26</v>
      </c>
      <c r="AE10" s="249">
        <v>27</v>
      </c>
      <c r="AF10" s="249">
        <v>28</v>
      </c>
      <c r="AG10" s="249">
        <v>29</v>
      </c>
      <c r="AH10" s="249">
        <v>30</v>
      </c>
      <c r="AI10" s="249">
        <v>31</v>
      </c>
      <c r="AJ10" s="447" t="s">
        <v>5</v>
      </c>
      <c r="AK10" s="449" t="s">
        <v>6</v>
      </c>
      <c r="AL10" s="451" t="s">
        <v>7</v>
      </c>
    </row>
    <row r="11" spans="1:38" s="80" customFormat="1" ht="12" customHeight="1" thickBot="1">
      <c r="A11" s="444"/>
      <c r="B11" s="269" t="s">
        <v>188</v>
      </c>
      <c r="C11" s="269" t="s">
        <v>195</v>
      </c>
      <c r="D11" s="446"/>
      <c r="E11" s="270" t="s">
        <v>11</v>
      </c>
      <c r="F11" s="270" t="s">
        <v>12</v>
      </c>
      <c r="G11" s="270" t="s">
        <v>12</v>
      </c>
      <c r="H11" s="270" t="s">
        <v>13</v>
      </c>
      <c r="I11" s="270" t="s">
        <v>12</v>
      </c>
      <c r="J11" s="270" t="s">
        <v>10</v>
      </c>
      <c r="K11" s="270" t="s">
        <v>11</v>
      </c>
      <c r="L11" s="270" t="s">
        <v>11</v>
      </c>
      <c r="M11" s="270" t="s">
        <v>12</v>
      </c>
      <c r="N11" s="270" t="s">
        <v>12</v>
      </c>
      <c r="O11" s="270" t="s">
        <v>13</v>
      </c>
      <c r="P11" s="270" t="s">
        <v>12</v>
      </c>
      <c r="Q11" s="270" t="s">
        <v>10</v>
      </c>
      <c r="R11" s="270" t="s">
        <v>11</v>
      </c>
      <c r="S11" s="270" t="s">
        <v>11</v>
      </c>
      <c r="T11" s="270" t="s">
        <v>12</v>
      </c>
      <c r="U11" s="270" t="s">
        <v>12</v>
      </c>
      <c r="V11" s="270" t="s">
        <v>13</v>
      </c>
      <c r="W11" s="270" t="s">
        <v>12</v>
      </c>
      <c r="X11" s="270" t="s">
        <v>10</v>
      </c>
      <c r="Y11" s="270" t="s">
        <v>11</v>
      </c>
      <c r="Z11" s="270" t="s">
        <v>11</v>
      </c>
      <c r="AA11" s="270" t="s">
        <v>12</v>
      </c>
      <c r="AB11" s="270" t="s">
        <v>12</v>
      </c>
      <c r="AC11" s="270" t="s">
        <v>13</v>
      </c>
      <c r="AD11" s="270" t="s">
        <v>12</v>
      </c>
      <c r="AE11" s="270" t="s">
        <v>10</v>
      </c>
      <c r="AF11" s="270" t="s">
        <v>11</v>
      </c>
      <c r="AG11" s="270" t="s">
        <v>11</v>
      </c>
      <c r="AH11" s="270" t="s">
        <v>12</v>
      </c>
      <c r="AI11" s="270" t="s">
        <v>12</v>
      </c>
      <c r="AJ11" s="448"/>
      <c r="AK11" s="450"/>
      <c r="AL11" s="452"/>
    </row>
    <row r="12" spans="1:38" s="80" customFormat="1" ht="12" customHeight="1">
      <c r="A12" s="271" t="s">
        <v>196</v>
      </c>
      <c r="B12" s="280" t="s">
        <v>197</v>
      </c>
      <c r="C12" s="273" t="s">
        <v>195</v>
      </c>
      <c r="D12" s="274" t="s">
        <v>113</v>
      </c>
      <c r="E12" s="275" t="s">
        <v>412</v>
      </c>
      <c r="F12" s="275" t="s">
        <v>410</v>
      </c>
      <c r="G12" s="275" t="s">
        <v>410</v>
      </c>
      <c r="H12" s="275" t="s">
        <v>410</v>
      </c>
      <c r="I12" s="275" t="s">
        <v>410</v>
      </c>
      <c r="J12" s="275" t="s">
        <v>410</v>
      </c>
      <c r="K12" s="275" t="s">
        <v>437</v>
      </c>
      <c r="L12" s="275" t="s">
        <v>411</v>
      </c>
      <c r="M12" s="275" t="s">
        <v>410</v>
      </c>
      <c r="N12" s="275" t="s">
        <v>410</v>
      </c>
      <c r="O12" s="275" t="s">
        <v>438</v>
      </c>
      <c r="P12" s="275" t="s">
        <v>410</v>
      </c>
      <c r="Q12" s="275" t="s">
        <v>410</v>
      </c>
      <c r="R12" s="275" t="s">
        <v>411</v>
      </c>
      <c r="S12" s="275" t="s">
        <v>437</v>
      </c>
      <c r="T12" s="275" t="s">
        <v>410</v>
      </c>
      <c r="U12" s="275" t="s">
        <v>410</v>
      </c>
      <c r="V12" s="275" t="s">
        <v>438</v>
      </c>
      <c r="W12" s="275" t="s">
        <v>410</v>
      </c>
      <c r="X12" s="275" t="s">
        <v>410</v>
      </c>
      <c r="Y12" s="275" t="s">
        <v>412</v>
      </c>
      <c r="Z12" s="275" t="s">
        <v>411</v>
      </c>
      <c r="AA12" s="275" t="s">
        <v>410</v>
      </c>
      <c r="AB12" s="275" t="s">
        <v>410</v>
      </c>
      <c r="AC12" s="275" t="s">
        <v>438</v>
      </c>
      <c r="AD12" s="275" t="s">
        <v>410</v>
      </c>
      <c r="AE12" s="275" t="s">
        <v>410</v>
      </c>
      <c r="AF12" s="275" t="s">
        <v>411</v>
      </c>
      <c r="AG12" s="275" t="s">
        <v>437</v>
      </c>
      <c r="AH12" s="275" t="s">
        <v>410</v>
      </c>
      <c r="AI12" s="275" t="s">
        <v>438</v>
      </c>
      <c r="AJ12" s="276">
        <v>132</v>
      </c>
      <c r="AK12" s="277">
        <f>AJ12+AL12</f>
        <v>192</v>
      </c>
      <c r="AL12" s="278">
        <v>60</v>
      </c>
    </row>
    <row r="13" spans="1:38" s="80" customFormat="1" ht="12" customHeight="1" thickBot="1">
      <c r="A13" s="253" t="s">
        <v>198</v>
      </c>
      <c r="B13" s="281" t="s">
        <v>228</v>
      </c>
      <c r="C13" s="255" t="s">
        <v>195</v>
      </c>
      <c r="D13" s="256" t="s">
        <v>183</v>
      </c>
      <c r="E13" s="257" t="s">
        <v>411</v>
      </c>
      <c r="F13" s="257" t="s">
        <v>10</v>
      </c>
      <c r="G13" s="257" t="s">
        <v>10</v>
      </c>
      <c r="H13" s="257" t="s">
        <v>10</v>
      </c>
      <c r="I13" s="257" t="s">
        <v>10</v>
      </c>
      <c r="J13" s="257" t="s">
        <v>10</v>
      </c>
      <c r="K13" s="257" t="s">
        <v>411</v>
      </c>
      <c r="L13" s="257" t="s">
        <v>437</v>
      </c>
      <c r="M13" s="257" t="s">
        <v>10</v>
      </c>
      <c r="N13" s="257" t="s">
        <v>439</v>
      </c>
      <c r="O13" s="257" t="s">
        <v>10</v>
      </c>
      <c r="P13" s="257" t="s">
        <v>10</v>
      </c>
      <c r="Q13" s="257" t="s">
        <v>10</v>
      </c>
      <c r="R13" s="257" t="s">
        <v>412</v>
      </c>
      <c r="S13" s="257" t="s">
        <v>411</v>
      </c>
      <c r="T13" s="257" t="s">
        <v>10</v>
      </c>
      <c r="U13" s="257" t="s">
        <v>10</v>
      </c>
      <c r="V13" s="257" t="s">
        <v>10</v>
      </c>
      <c r="W13" s="257" t="s">
        <v>439</v>
      </c>
      <c r="X13" s="257" t="s">
        <v>10</v>
      </c>
      <c r="Y13" s="257" t="s">
        <v>411</v>
      </c>
      <c r="Z13" s="257" t="s">
        <v>412</v>
      </c>
      <c r="AA13" s="257" t="s">
        <v>10</v>
      </c>
      <c r="AB13" s="257" t="s">
        <v>10</v>
      </c>
      <c r="AC13" s="257" t="s">
        <v>10</v>
      </c>
      <c r="AD13" s="257" t="s">
        <v>439</v>
      </c>
      <c r="AE13" s="257" t="s">
        <v>10</v>
      </c>
      <c r="AF13" s="257" t="s">
        <v>437</v>
      </c>
      <c r="AG13" s="257" t="s">
        <v>411</v>
      </c>
      <c r="AH13" s="257" t="s">
        <v>439</v>
      </c>
      <c r="AI13" s="257" t="s">
        <v>10</v>
      </c>
      <c r="AJ13" s="259">
        <v>132</v>
      </c>
      <c r="AK13" s="260">
        <f>AJ13+AL13</f>
        <v>180</v>
      </c>
      <c r="AL13" s="261">
        <v>48</v>
      </c>
    </row>
    <row r="14" spans="1:38" s="80" customFormat="1" ht="12" customHeight="1">
      <c r="A14" s="443" t="s">
        <v>0</v>
      </c>
      <c r="B14" s="248" t="s">
        <v>1</v>
      </c>
      <c r="C14" s="248" t="s">
        <v>3</v>
      </c>
      <c r="D14" s="445" t="s">
        <v>4</v>
      </c>
      <c r="E14" s="249">
        <v>1</v>
      </c>
      <c r="F14" s="249">
        <v>2</v>
      </c>
      <c r="G14" s="249">
        <v>3</v>
      </c>
      <c r="H14" s="249">
        <v>4</v>
      </c>
      <c r="I14" s="249">
        <v>5</v>
      </c>
      <c r="J14" s="249">
        <v>6</v>
      </c>
      <c r="K14" s="249">
        <v>7</v>
      </c>
      <c r="L14" s="249">
        <v>8</v>
      </c>
      <c r="M14" s="249">
        <v>9</v>
      </c>
      <c r="N14" s="249">
        <v>10</v>
      </c>
      <c r="O14" s="249">
        <v>11</v>
      </c>
      <c r="P14" s="249">
        <v>12</v>
      </c>
      <c r="Q14" s="249">
        <v>13</v>
      </c>
      <c r="R14" s="249">
        <v>14</v>
      </c>
      <c r="S14" s="249">
        <v>15</v>
      </c>
      <c r="T14" s="249">
        <v>16</v>
      </c>
      <c r="U14" s="249">
        <v>17</v>
      </c>
      <c r="V14" s="249">
        <v>18</v>
      </c>
      <c r="W14" s="249">
        <v>19</v>
      </c>
      <c r="X14" s="249">
        <v>20</v>
      </c>
      <c r="Y14" s="249">
        <v>21</v>
      </c>
      <c r="Z14" s="249">
        <v>22</v>
      </c>
      <c r="AA14" s="249">
        <v>23</v>
      </c>
      <c r="AB14" s="249">
        <v>24</v>
      </c>
      <c r="AC14" s="249">
        <v>25</v>
      </c>
      <c r="AD14" s="249">
        <v>26</v>
      </c>
      <c r="AE14" s="249">
        <v>27</v>
      </c>
      <c r="AF14" s="249">
        <v>28</v>
      </c>
      <c r="AG14" s="249">
        <v>29</v>
      </c>
      <c r="AH14" s="249">
        <v>30</v>
      </c>
      <c r="AI14" s="249">
        <v>31</v>
      </c>
      <c r="AJ14" s="447" t="s">
        <v>5</v>
      </c>
      <c r="AK14" s="449" t="s">
        <v>6</v>
      </c>
      <c r="AL14" s="451" t="s">
        <v>7</v>
      </c>
    </row>
    <row r="15" spans="1:38" s="80" customFormat="1" ht="12" customHeight="1" thickBot="1">
      <c r="A15" s="444"/>
      <c r="B15" s="269" t="s">
        <v>188</v>
      </c>
      <c r="C15" s="269" t="s">
        <v>199</v>
      </c>
      <c r="D15" s="446"/>
      <c r="E15" s="270" t="s">
        <v>11</v>
      </c>
      <c r="F15" s="270" t="s">
        <v>12</v>
      </c>
      <c r="G15" s="270" t="s">
        <v>12</v>
      </c>
      <c r="H15" s="270" t="s">
        <v>13</v>
      </c>
      <c r="I15" s="270" t="s">
        <v>12</v>
      </c>
      <c r="J15" s="270" t="s">
        <v>10</v>
      </c>
      <c r="K15" s="270" t="s">
        <v>11</v>
      </c>
      <c r="L15" s="270" t="s">
        <v>11</v>
      </c>
      <c r="M15" s="270" t="s">
        <v>12</v>
      </c>
      <c r="N15" s="270" t="s">
        <v>12</v>
      </c>
      <c r="O15" s="270" t="s">
        <v>13</v>
      </c>
      <c r="P15" s="270" t="s">
        <v>12</v>
      </c>
      <c r="Q15" s="270" t="s">
        <v>10</v>
      </c>
      <c r="R15" s="270" t="s">
        <v>11</v>
      </c>
      <c r="S15" s="270" t="s">
        <v>11</v>
      </c>
      <c r="T15" s="270" t="s">
        <v>12</v>
      </c>
      <c r="U15" s="270" t="s">
        <v>12</v>
      </c>
      <c r="V15" s="270" t="s">
        <v>13</v>
      </c>
      <c r="W15" s="270" t="s">
        <v>12</v>
      </c>
      <c r="X15" s="270" t="s">
        <v>10</v>
      </c>
      <c r="Y15" s="270" t="s">
        <v>11</v>
      </c>
      <c r="Z15" s="270" t="s">
        <v>11</v>
      </c>
      <c r="AA15" s="270" t="s">
        <v>12</v>
      </c>
      <c r="AB15" s="270" t="s">
        <v>12</v>
      </c>
      <c r="AC15" s="270" t="s">
        <v>13</v>
      </c>
      <c r="AD15" s="270" t="s">
        <v>12</v>
      </c>
      <c r="AE15" s="270" t="s">
        <v>10</v>
      </c>
      <c r="AF15" s="270" t="s">
        <v>11</v>
      </c>
      <c r="AG15" s="270" t="s">
        <v>11</v>
      </c>
      <c r="AH15" s="270" t="s">
        <v>12</v>
      </c>
      <c r="AI15" s="270" t="s">
        <v>12</v>
      </c>
      <c r="AJ15" s="448"/>
      <c r="AK15" s="450"/>
      <c r="AL15" s="452"/>
    </row>
    <row r="16" spans="1:38" s="80" customFormat="1" ht="12" customHeight="1">
      <c r="A16" s="271" t="s">
        <v>201</v>
      </c>
      <c r="B16" s="272" t="s">
        <v>378</v>
      </c>
      <c r="C16" s="273" t="s">
        <v>199</v>
      </c>
      <c r="D16" s="274" t="s">
        <v>113</v>
      </c>
      <c r="E16" s="275" t="s">
        <v>411</v>
      </c>
      <c r="F16" s="275" t="s">
        <v>410</v>
      </c>
      <c r="G16" s="275" t="s">
        <v>438</v>
      </c>
      <c r="H16" s="275" t="s">
        <v>410</v>
      </c>
      <c r="I16" s="275" t="s">
        <v>410</v>
      </c>
      <c r="J16" s="275" t="s">
        <v>437</v>
      </c>
      <c r="K16" s="275" t="s">
        <v>411</v>
      </c>
      <c r="L16" s="275" t="s">
        <v>412</v>
      </c>
      <c r="M16" s="293" t="s">
        <v>417</v>
      </c>
      <c r="N16" s="293" t="s">
        <v>417</v>
      </c>
      <c r="O16" s="293" t="s">
        <v>417</v>
      </c>
      <c r="P16" s="293" t="s">
        <v>417</v>
      </c>
      <c r="Q16" s="293" t="s">
        <v>417</v>
      </c>
      <c r="R16" s="293" t="s">
        <v>418</v>
      </c>
      <c r="S16" s="293" t="s">
        <v>418</v>
      </c>
      <c r="T16" s="293" t="s">
        <v>417</v>
      </c>
      <c r="U16" s="293" t="s">
        <v>417</v>
      </c>
      <c r="V16" s="293" t="s">
        <v>417</v>
      </c>
      <c r="W16" s="275" t="s">
        <v>410</v>
      </c>
      <c r="X16" s="275" t="s">
        <v>410</v>
      </c>
      <c r="Y16" s="275" t="s">
        <v>411</v>
      </c>
      <c r="Z16" s="275" t="s">
        <v>438</v>
      </c>
      <c r="AA16" s="275" t="s">
        <v>410</v>
      </c>
      <c r="AB16" s="275" t="s">
        <v>410</v>
      </c>
      <c r="AC16" s="275" t="s">
        <v>438</v>
      </c>
      <c r="AD16" s="275" t="s">
        <v>410</v>
      </c>
      <c r="AE16" s="275" t="s">
        <v>410</v>
      </c>
      <c r="AF16" s="275" t="s">
        <v>412</v>
      </c>
      <c r="AG16" s="275" t="s">
        <v>411</v>
      </c>
      <c r="AH16" s="275" t="s">
        <v>438</v>
      </c>
      <c r="AI16" s="275" t="s">
        <v>410</v>
      </c>
      <c r="AJ16" s="276">
        <v>132</v>
      </c>
      <c r="AK16" s="277">
        <f>AJ16+AL16</f>
        <v>168</v>
      </c>
      <c r="AL16" s="278">
        <v>36</v>
      </c>
    </row>
    <row r="17" spans="1:38" s="80" customFormat="1" ht="12" customHeight="1">
      <c r="A17" s="252" t="s">
        <v>200</v>
      </c>
      <c r="B17" s="152" t="s">
        <v>379</v>
      </c>
      <c r="C17" s="83" t="s">
        <v>199</v>
      </c>
      <c r="D17" s="139" t="s">
        <v>113</v>
      </c>
      <c r="E17" s="215" t="s">
        <v>411</v>
      </c>
      <c r="F17" s="215" t="s">
        <v>10</v>
      </c>
      <c r="G17" s="215" t="s">
        <v>10</v>
      </c>
      <c r="H17" s="215" t="s">
        <v>10</v>
      </c>
      <c r="I17" s="215" t="s">
        <v>439</v>
      </c>
      <c r="J17" s="215" t="s">
        <v>10</v>
      </c>
      <c r="K17" s="215" t="s">
        <v>411</v>
      </c>
      <c r="L17" s="215" t="s">
        <v>438</v>
      </c>
      <c r="M17" s="215" t="s">
        <v>437</v>
      </c>
      <c r="N17" s="215" t="s">
        <v>10</v>
      </c>
      <c r="O17" s="215" t="s">
        <v>437</v>
      </c>
      <c r="P17" s="215" t="s">
        <v>10</v>
      </c>
      <c r="Q17" s="215" t="s">
        <v>10</v>
      </c>
      <c r="R17" s="215" t="s">
        <v>412</v>
      </c>
      <c r="S17" s="215" t="s">
        <v>411</v>
      </c>
      <c r="T17" s="215" t="s">
        <v>437</v>
      </c>
      <c r="U17" s="215" t="s">
        <v>10</v>
      </c>
      <c r="V17" s="215" t="s">
        <v>10</v>
      </c>
      <c r="W17" s="215" t="s">
        <v>10</v>
      </c>
      <c r="X17" s="215" t="s">
        <v>10</v>
      </c>
      <c r="Y17" s="215" t="s">
        <v>411</v>
      </c>
      <c r="Z17" s="215" t="s">
        <v>412</v>
      </c>
      <c r="AA17" s="215" t="s">
        <v>10</v>
      </c>
      <c r="AB17" s="215" t="s">
        <v>10</v>
      </c>
      <c r="AC17" s="215" t="s">
        <v>10</v>
      </c>
      <c r="AD17" s="215" t="s">
        <v>10</v>
      </c>
      <c r="AE17" s="215" t="s">
        <v>10</v>
      </c>
      <c r="AF17" s="215" t="s">
        <v>410</v>
      </c>
      <c r="AG17" s="215" t="s">
        <v>411</v>
      </c>
      <c r="AH17" s="215" t="s">
        <v>10</v>
      </c>
      <c r="AI17" s="215" t="s">
        <v>439</v>
      </c>
      <c r="AJ17" s="145">
        <v>132</v>
      </c>
      <c r="AK17" s="90">
        <f>AJ17+AL17</f>
        <v>186</v>
      </c>
      <c r="AL17" s="251">
        <v>54</v>
      </c>
    </row>
    <row r="18" spans="1:38" s="80" customFormat="1" ht="12" customHeight="1">
      <c r="A18" s="252" t="s">
        <v>202</v>
      </c>
      <c r="B18" s="152" t="s">
        <v>380</v>
      </c>
      <c r="C18" s="83" t="s">
        <v>199</v>
      </c>
      <c r="D18" s="139" t="s">
        <v>183</v>
      </c>
      <c r="E18" s="215" t="s">
        <v>412</v>
      </c>
      <c r="F18" s="215" t="s">
        <v>10</v>
      </c>
      <c r="G18" s="215" t="s">
        <v>439</v>
      </c>
      <c r="H18" s="215" t="s">
        <v>10</v>
      </c>
      <c r="I18" s="215" t="s">
        <v>10</v>
      </c>
      <c r="J18" s="215" t="s">
        <v>411</v>
      </c>
      <c r="K18" s="215" t="s">
        <v>411</v>
      </c>
      <c r="L18" s="215" t="s">
        <v>411</v>
      </c>
      <c r="M18" s="215" t="s">
        <v>411</v>
      </c>
      <c r="N18" s="215" t="s">
        <v>410</v>
      </c>
      <c r="O18" s="215" t="s">
        <v>10</v>
      </c>
      <c r="P18" s="215" t="s">
        <v>438</v>
      </c>
      <c r="Q18" s="215" t="s">
        <v>412</v>
      </c>
      <c r="R18" s="215" t="s">
        <v>411</v>
      </c>
      <c r="S18" s="215" t="s">
        <v>437</v>
      </c>
      <c r="T18" s="215" t="s">
        <v>10</v>
      </c>
      <c r="U18" s="215" t="s">
        <v>410</v>
      </c>
      <c r="V18" s="215" t="s">
        <v>412</v>
      </c>
      <c r="W18" s="215" t="s">
        <v>10</v>
      </c>
      <c r="X18" s="215" t="s">
        <v>439</v>
      </c>
      <c r="Y18" s="215" t="s">
        <v>412</v>
      </c>
      <c r="Z18" s="215" t="s">
        <v>411</v>
      </c>
      <c r="AA18" s="215" t="s">
        <v>10</v>
      </c>
      <c r="AB18" s="215" t="s">
        <v>439</v>
      </c>
      <c r="AC18" s="215" t="s">
        <v>10</v>
      </c>
      <c r="AD18" s="215" t="s">
        <v>10</v>
      </c>
      <c r="AE18" s="215" t="s">
        <v>10</v>
      </c>
      <c r="AF18" s="215" t="s">
        <v>411</v>
      </c>
      <c r="AG18" s="215" t="s">
        <v>410</v>
      </c>
      <c r="AH18" s="215" t="s">
        <v>439</v>
      </c>
      <c r="AI18" s="215" t="s">
        <v>10</v>
      </c>
      <c r="AJ18" s="145">
        <v>132</v>
      </c>
      <c r="AK18" s="90">
        <f>AJ18+AL18</f>
        <v>174</v>
      </c>
      <c r="AL18" s="251">
        <v>42</v>
      </c>
    </row>
    <row r="19" spans="1:38" s="80" customFormat="1" ht="12" customHeight="1" thickBot="1">
      <c r="A19" s="253" t="s">
        <v>192</v>
      </c>
      <c r="B19" s="279" t="s">
        <v>377</v>
      </c>
      <c r="C19" s="255" t="s">
        <v>199</v>
      </c>
      <c r="D19" s="256" t="s">
        <v>183</v>
      </c>
      <c r="E19" s="257" t="s">
        <v>410</v>
      </c>
      <c r="F19" s="257" t="s">
        <v>410</v>
      </c>
      <c r="G19" s="257" t="s">
        <v>410</v>
      </c>
      <c r="H19" s="257" t="s">
        <v>410</v>
      </c>
      <c r="I19" s="257" t="s">
        <v>410</v>
      </c>
      <c r="J19" s="257" t="s">
        <v>410</v>
      </c>
      <c r="K19" s="257" t="s">
        <v>437</v>
      </c>
      <c r="L19" s="257" t="s">
        <v>411</v>
      </c>
      <c r="M19" s="257" t="s">
        <v>410</v>
      </c>
      <c r="N19" s="257" t="s">
        <v>438</v>
      </c>
      <c r="O19" s="257" t="s">
        <v>410</v>
      </c>
      <c r="P19" s="257" t="s">
        <v>410</v>
      </c>
      <c r="Q19" s="257" t="s">
        <v>410</v>
      </c>
      <c r="R19" s="257" t="s">
        <v>411</v>
      </c>
      <c r="S19" s="257" t="s">
        <v>410</v>
      </c>
      <c r="T19" s="257" t="s">
        <v>410</v>
      </c>
      <c r="U19" s="257" t="s">
        <v>410</v>
      </c>
      <c r="V19" s="257" t="s">
        <v>410</v>
      </c>
      <c r="W19" s="257" t="s">
        <v>438</v>
      </c>
      <c r="X19" s="257" t="s">
        <v>410</v>
      </c>
      <c r="Y19" s="257" t="s">
        <v>410</v>
      </c>
      <c r="Z19" s="257" t="s">
        <v>411</v>
      </c>
      <c r="AA19" s="257" t="s">
        <v>410</v>
      </c>
      <c r="AB19" s="257" t="s">
        <v>410</v>
      </c>
      <c r="AC19" s="257" t="s">
        <v>410</v>
      </c>
      <c r="AD19" s="257" t="s">
        <v>438</v>
      </c>
      <c r="AE19" s="257" t="s">
        <v>410</v>
      </c>
      <c r="AF19" s="257" t="s">
        <v>411</v>
      </c>
      <c r="AG19" s="257" t="s">
        <v>437</v>
      </c>
      <c r="AH19" s="257" t="s">
        <v>410</v>
      </c>
      <c r="AI19" s="257" t="s">
        <v>410</v>
      </c>
      <c r="AJ19" s="259">
        <v>132</v>
      </c>
      <c r="AK19" s="260">
        <f>AJ19+AL19</f>
        <v>174</v>
      </c>
      <c r="AL19" s="261">
        <v>42</v>
      </c>
    </row>
    <row r="20" spans="1:38" s="80" customFormat="1" ht="12" customHeight="1">
      <c r="A20" s="443" t="s">
        <v>0</v>
      </c>
      <c r="B20" s="248" t="s">
        <v>1</v>
      </c>
      <c r="C20" s="248" t="s">
        <v>3</v>
      </c>
      <c r="D20" s="445" t="s">
        <v>4</v>
      </c>
      <c r="E20" s="249">
        <v>1</v>
      </c>
      <c r="F20" s="249">
        <v>2</v>
      </c>
      <c r="G20" s="249">
        <v>3</v>
      </c>
      <c r="H20" s="249">
        <v>4</v>
      </c>
      <c r="I20" s="249">
        <v>5</v>
      </c>
      <c r="J20" s="249">
        <v>6</v>
      </c>
      <c r="K20" s="249">
        <v>7</v>
      </c>
      <c r="L20" s="249">
        <v>8</v>
      </c>
      <c r="M20" s="249">
        <v>9</v>
      </c>
      <c r="N20" s="249">
        <v>10</v>
      </c>
      <c r="O20" s="249">
        <v>11</v>
      </c>
      <c r="P20" s="249">
        <v>12</v>
      </c>
      <c r="Q20" s="249">
        <v>13</v>
      </c>
      <c r="R20" s="249">
        <v>14</v>
      </c>
      <c r="S20" s="249">
        <v>15</v>
      </c>
      <c r="T20" s="249">
        <v>16</v>
      </c>
      <c r="U20" s="249">
        <v>17</v>
      </c>
      <c r="V20" s="249">
        <v>18</v>
      </c>
      <c r="W20" s="249">
        <v>19</v>
      </c>
      <c r="X20" s="249">
        <v>20</v>
      </c>
      <c r="Y20" s="249">
        <v>21</v>
      </c>
      <c r="Z20" s="249">
        <v>22</v>
      </c>
      <c r="AA20" s="249">
        <v>23</v>
      </c>
      <c r="AB20" s="249">
        <v>24</v>
      </c>
      <c r="AC20" s="249">
        <v>25</v>
      </c>
      <c r="AD20" s="249">
        <v>26</v>
      </c>
      <c r="AE20" s="249">
        <v>27</v>
      </c>
      <c r="AF20" s="249">
        <v>28</v>
      </c>
      <c r="AG20" s="249">
        <v>29</v>
      </c>
      <c r="AH20" s="249">
        <v>30</v>
      </c>
      <c r="AI20" s="249">
        <v>31</v>
      </c>
      <c r="AJ20" s="447" t="s">
        <v>5</v>
      </c>
      <c r="AK20" s="449" t="s">
        <v>6</v>
      </c>
      <c r="AL20" s="451" t="s">
        <v>7</v>
      </c>
    </row>
    <row r="21" spans="1:38" s="80" customFormat="1" ht="12" customHeight="1" thickBot="1">
      <c r="A21" s="444"/>
      <c r="B21" s="269" t="s">
        <v>188</v>
      </c>
      <c r="C21" s="269" t="s">
        <v>130</v>
      </c>
      <c r="D21" s="446"/>
      <c r="E21" s="270" t="s">
        <v>11</v>
      </c>
      <c r="F21" s="270" t="s">
        <v>12</v>
      </c>
      <c r="G21" s="270" t="s">
        <v>12</v>
      </c>
      <c r="H21" s="270" t="s">
        <v>13</v>
      </c>
      <c r="I21" s="270" t="s">
        <v>12</v>
      </c>
      <c r="J21" s="270" t="s">
        <v>10</v>
      </c>
      <c r="K21" s="270" t="s">
        <v>11</v>
      </c>
      <c r="L21" s="270" t="s">
        <v>11</v>
      </c>
      <c r="M21" s="270" t="s">
        <v>12</v>
      </c>
      <c r="N21" s="270" t="s">
        <v>12</v>
      </c>
      <c r="O21" s="270" t="s">
        <v>13</v>
      </c>
      <c r="P21" s="270" t="s">
        <v>12</v>
      </c>
      <c r="Q21" s="270" t="s">
        <v>10</v>
      </c>
      <c r="R21" s="270" t="s">
        <v>11</v>
      </c>
      <c r="S21" s="270" t="s">
        <v>11</v>
      </c>
      <c r="T21" s="270" t="s">
        <v>12</v>
      </c>
      <c r="U21" s="270" t="s">
        <v>12</v>
      </c>
      <c r="V21" s="270" t="s">
        <v>13</v>
      </c>
      <c r="W21" s="270" t="s">
        <v>12</v>
      </c>
      <c r="X21" s="270" t="s">
        <v>10</v>
      </c>
      <c r="Y21" s="270" t="s">
        <v>11</v>
      </c>
      <c r="Z21" s="270" t="s">
        <v>11</v>
      </c>
      <c r="AA21" s="270" t="s">
        <v>12</v>
      </c>
      <c r="AB21" s="270" t="s">
        <v>12</v>
      </c>
      <c r="AC21" s="270" t="s">
        <v>13</v>
      </c>
      <c r="AD21" s="270" t="s">
        <v>12</v>
      </c>
      <c r="AE21" s="270" t="s">
        <v>10</v>
      </c>
      <c r="AF21" s="270" t="s">
        <v>11</v>
      </c>
      <c r="AG21" s="270" t="s">
        <v>11</v>
      </c>
      <c r="AH21" s="270" t="s">
        <v>12</v>
      </c>
      <c r="AI21" s="270" t="s">
        <v>12</v>
      </c>
      <c r="AJ21" s="448"/>
      <c r="AK21" s="450"/>
      <c r="AL21" s="452"/>
    </row>
    <row r="22" spans="1:38" s="80" customFormat="1" ht="12" customHeight="1">
      <c r="A22" s="271" t="s">
        <v>229</v>
      </c>
      <c r="B22" s="282" t="s">
        <v>230</v>
      </c>
      <c r="C22" s="273" t="s">
        <v>130</v>
      </c>
      <c r="D22" s="274" t="s">
        <v>113</v>
      </c>
      <c r="E22" s="275" t="s">
        <v>411</v>
      </c>
      <c r="F22" s="275" t="s">
        <v>410</v>
      </c>
      <c r="G22" s="275" t="s">
        <v>410</v>
      </c>
      <c r="H22" s="275" t="s">
        <v>410</v>
      </c>
      <c r="I22" s="275" t="s">
        <v>410</v>
      </c>
      <c r="J22" s="275" t="s">
        <v>410</v>
      </c>
      <c r="K22" s="275" t="s">
        <v>411</v>
      </c>
      <c r="L22" s="275" t="s">
        <v>411</v>
      </c>
      <c r="M22" s="275" t="s">
        <v>410</v>
      </c>
      <c r="N22" s="275" t="s">
        <v>410</v>
      </c>
      <c r="O22" s="275" t="s">
        <v>410</v>
      </c>
      <c r="P22" s="275" t="s">
        <v>410</v>
      </c>
      <c r="Q22" s="275" t="s">
        <v>410</v>
      </c>
      <c r="R22" s="275" t="s">
        <v>411</v>
      </c>
      <c r="S22" s="275" t="s">
        <v>411</v>
      </c>
      <c r="T22" s="275" t="s">
        <v>410</v>
      </c>
      <c r="U22" s="275" t="s">
        <v>410</v>
      </c>
      <c r="V22" s="275" t="s">
        <v>410</v>
      </c>
      <c r="W22" s="275" t="s">
        <v>410</v>
      </c>
      <c r="X22" s="275" t="s">
        <v>410</v>
      </c>
      <c r="Y22" s="275" t="s">
        <v>411</v>
      </c>
      <c r="Z22" s="275" t="s">
        <v>411</v>
      </c>
      <c r="AA22" s="275" t="s">
        <v>410</v>
      </c>
      <c r="AB22" s="275" t="s">
        <v>410</v>
      </c>
      <c r="AC22" s="275" t="s">
        <v>410</v>
      </c>
      <c r="AD22" s="275" t="s">
        <v>410</v>
      </c>
      <c r="AE22" s="275" t="s">
        <v>410</v>
      </c>
      <c r="AF22" s="275" t="s">
        <v>411</v>
      </c>
      <c r="AG22" s="275" t="s">
        <v>411</v>
      </c>
      <c r="AH22" s="275" t="s">
        <v>410</v>
      </c>
      <c r="AI22" s="275" t="s">
        <v>410</v>
      </c>
      <c r="AJ22" s="283">
        <v>132</v>
      </c>
      <c r="AK22" s="277">
        <f>AJ22+AL22</f>
        <v>132</v>
      </c>
      <c r="AL22" s="278">
        <v>0</v>
      </c>
    </row>
    <row r="23" spans="1:38" s="80" customFormat="1" ht="12" customHeight="1" thickBot="1">
      <c r="A23" s="253"/>
      <c r="B23" s="284"/>
      <c r="C23" s="255"/>
      <c r="D23" s="256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85"/>
      <c r="AK23" s="260"/>
      <c r="AL23" s="261"/>
    </row>
    <row r="24" spans="1:38" s="80" customFormat="1" ht="12" customHeight="1">
      <c r="A24" s="247" t="s">
        <v>0</v>
      </c>
      <c r="B24" s="248" t="s">
        <v>1</v>
      </c>
      <c r="C24" s="248" t="s">
        <v>3</v>
      </c>
      <c r="D24" s="445" t="s">
        <v>4</v>
      </c>
      <c r="E24" s="249">
        <v>1</v>
      </c>
      <c r="F24" s="249">
        <v>2</v>
      </c>
      <c r="G24" s="249">
        <v>3</v>
      </c>
      <c r="H24" s="249">
        <v>4</v>
      </c>
      <c r="I24" s="249">
        <v>5</v>
      </c>
      <c r="J24" s="249">
        <v>6</v>
      </c>
      <c r="K24" s="249">
        <v>7</v>
      </c>
      <c r="L24" s="249">
        <v>8</v>
      </c>
      <c r="M24" s="249">
        <v>9</v>
      </c>
      <c r="N24" s="249">
        <v>10</v>
      </c>
      <c r="O24" s="249">
        <v>11</v>
      </c>
      <c r="P24" s="249">
        <v>12</v>
      </c>
      <c r="Q24" s="249">
        <v>13</v>
      </c>
      <c r="R24" s="249">
        <v>14</v>
      </c>
      <c r="S24" s="249">
        <v>15</v>
      </c>
      <c r="T24" s="249">
        <v>16</v>
      </c>
      <c r="U24" s="249">
        <v>17</v>
      </c>
      <c r="V24" s="249">
        <v>18</v>
      </c>
      <c r="W24" s="249">
        <v>19</v>
      </c>
      <c r="X24" s="249">
        <v>20</v>
      </c>
      <c r="Y24" s="249">
        <v>21</v>
      </c>
      <c r="Z24" s="249">
        <v>22</v>
      </c>
      <c r="AA24" s="249">
        <v>23</v>
      </c>
      <c r="AB24" s="249">
        <v>24</v>
      </c>
      <c r="AC24" s="249">
        <v>25</v>
      </c>
      <c r="AD24" s="249">
        <v>26</v>
      </c>
      <c r="AE24" s="249">
        <v>27</v>
      </c>
      <c r="AF24" s="249">
        <v>28</v>
      </c>
      <c r="AG24" s="249">
        <v>29</v>
      </c>
      <c r="AH24" s="249">
        <v>30</v>
      </c>
      <c r="AI24" s="249">
        <v>31</v>
      </c>
      <c r="AJ24" s="447" t="s">
        <v>5</v>
      </c>
      <c r="AK24" s="449" t="s">
        <v>6</v>
      </c>
      <c r="AL24" s="451" t="s">
        <v>7</v>
      </c>
    </row>
    <row r="25" spans="1:38" s="80" customFormat="1" ht="12" customHeight="1" thickBot="1">
      <c r="A25" s="268"/>
      <c r="B25" s="269" t="s">
        <v>204</v>
      </c>
      <c r="C25" s="269"/>
      <c r="D25" s="446"/>
      <c r="E25" s="270" t="s">
        <v>11</v>
      </c>
      <c r="F25" s="270" t="s">
        <v>12</v>
      </c>
      <c r="G25" s="270" t="s">
        <v>12</v>
      </c>
      <c r="H25" s="270" t="s">
        <v>13</v>
      </c>
      <c r="I25" s="270" t="s">
        <v>12</v>
      </c>
      <c r="J25" s="270" t="s">
        <v>10</v>
      </c>
      <c r="K25" s="270" t="s">
        <v>11</v>
      </c>
      <c r="L25" s="270" t="s">
        <v>11</v>
      </c>
      <c r="M25" s="270" t="s">
        <v>12</v>
      </c>
      <c r="N25" s="270" t="s">
        <v>12</v>
      </c>
      <c r="O25" s="270" t="s">
        <v>13</v>
      </c>
      <c r="P25" s="270" t="s">
        <v>12</v>
      </c>
      <c r="Q25" s="270" t="s">
        <v>10</v>
      </c>
      <c r="R25" s="270" t="s">
        <v>11</v>
      </c>
      <c r="S25" s="270" t="s">
        <v>11</v>
      </c>
      <c r="T25" s="270" t="s">
        <v>12</v>
      </c>
      <c r="U25" s="270" t="s">
        <v>12</v>
      </c>
      <c r="V25" s="270" t="s">
        <v>13</v>
      </c>
      <c r="W25" s="270" t="s">
        <v>12</v>
      </c>
      <c r="X25" s="270" t="s">
        <v>10</v>
      </c>
      <c r="Y25" s="270" t="s">
        <v>11</v>
      </c>
      <c r="Z25" s="270" t="s">
        <v>11</v>
      </c>
      <c r="AA25" s="270" t="s">
        <v>12</v>
      </c>
      <c r="AB25" s="270" t="s">
        <v>12</v>
      </c>
      <c r="AC25" s="270" t="s">
        <v>13</v>
      </c>
      <c r="AD25" s="270" t="s">
        <v>12</v>
      </c>
      <c r="AE25" s="270" t="s">
        <v>10</v>
      </c>
      <c r="AF25" s="270" t="s">
        <v>11</v>
      </c>
      <c r="AG25" s="270" t="s">
        <v>11</v>
      </c>
      <c r="AH25" s="270" t="s">
        <v>12</v>
      </c>
      <c r="AI25" s="270" t="s">
        <v>12</v>
      </c>
      <c r="AJ25" s="448"/>
      <c r="AK25" s="450"/>
      <c r="AL25" s="452"/>
    </row>
    <row r="26" spans="1:38" s="80" customFormat="1" ht="12" customHeight="1">
      <c r="A26" s="286" t="s">
        <v>352</v>
      </c>
      <c r="B26" s="287" t="s">
        <v>205</v>
      </c>
      <c r="C26" s="273" t="s">
        <v>206</v>
      </c>
      <c r="D26" s="274" t="s">
        <v>14</v>
      </c>
      <c r="E26" s="275" t="s">
        <v>411</v>
      </c>
      <c r="F26" s="275" t="s">
        <v>412</v>
      </c>
      <c r="G26" s="275" t="s">
        <v>411</v>
      </c>
      <c r="H26" s="275" t="s">
        <v>412</v>
      </c>
      <c r="I26" s="275" t="s">
        <v>411</v>
      </c>
      <c r="J26" s="275" t="s">
        <v>438</v>
      </c>
      <c r="K26" s="275" t="s">
        <v>411</v>
      </c>
      <c r="L26" s="275" t="s">
        <v>411</v>
      </c>
      <c r="M26" s="275" t="s">
        <v>411</v>
      </c>
      <c r="N26" s="275" t="s">
        <v>412</v>
      </c>
      <c r="O26" s="275" t="s">
        <v>411</v>
      </c>
      <c r="P26" s="275" t="s">
        <v>412</v>
      </c>
      <c r="Q26" s="275" t="s">
        <v>411</v>
      </c>
      <c r="R26" s="275" t="s">
        <v>412</v>
      </c>
      <c r="S26" s="275" t="s">
        <v>411</v>
      </c>
      <c r="T26" s="275" t="s">
        <v>412</v>
      </c>
      <c r="U26" s="275" t="s">
        <v>411</v>
      </c>
      <c r="V26" s="275" t="s">
        <v>411</v>
      </c>
      <c r="W26" s="275" t="s">
        <v>412</v>
      </c>
      <c r="X26" s="275" t="s">
        <v>411</v>
      </c>
      <c r="Y26" s="275" t="s">
        <v>412</v>
      </c>
      <c r="Z26" s="275" t="s">
        <v>411</v>
      </c>
      <c r="AA26" s="275" t="s">
        <v>412</v>
      </c>
      <c r="AB26" s="275" t="s">
        <v>411</v>
      </c>
      <c r="AC26" s="275" t="s">
        <v>412</v>
      </c>
      <c r="AD26" s="275" t="s">
        <v>411</v>
      </c>
      <c r="AE26" s="275" t="s">
        <v>437</v>
      </c>
      <c r="AF26" s="275" t="s">
        <v>411</v>
      </c>
      <c r="AG26" s="275" t="s">
        <v>412</v>
      </c>
      <c r="AH26" s="275" t="s">
        <v>411</v>
      </c>
      <c r="AI26" s="275" t="s">
        <v>411</v>
      </c>
      <c r="AJ26" s="276">
        <v>132</v>
      </c>
      <c r="AK26" s="277">
        <f>AJ26+AL26</f>
        <v>150</v>
      </c>
      <c r="AL26" s="278">
        <v>18</v>
      </c>
    </row>
    <row r="27" spans="1:38" s="80" customFormat="1" ht="12" customHeight="1">
      <c r="A27" s="252" t="s">
        <v>207</v>
      </c>
      <c r="B27" s="88" t="s">
        <v>208</v>
      </c>
      <c r="C27" s="83" t="s">
        <v>209</v>
      </c>
      <c r="D27" s="139" t="s">
        <v>14</v>
      </c>
      <c r="E27" s="246" t="s">
        <v>418</v>
      </c>
      <c r="F27" s="246" t="s">
        <v>417</v>
      </c>
      <c r="G27" s="246" t="s">
        <v>417</v>
      </c>
      <c r="H27" s="215" t="s">
        <v>411</v>
      </c>
      <c r="I27" s="215" t="s">
        <v>411</v>
      </c>
      <c r="J27" s="215" t="s">
        <v>412</v>
      </c>
      <c r="K27" s="215" t="s">
        <v>411</v>
      </c>
      <c r="L27" s="215" t="s">
        <v>412</v>
      </c>
      <c r="M27" s="215" t="s">
        <v>411</v>
      </c>
      <c r="N27" s="215" t="s">
        <v>412</v>
      </c>
      <c r="O27" s="215" t="s">
        <v>411</v>
      </c>
      <c r="P27" s="215" t="s">
        <v>411</v>
      </c>
      <c r="Q27" s="215" t="s">
        <v>412</v>
      </c>
      <c r="R27" s="215" t="s">
        <v>411</v>
      </c>
      <c r="S27" s="215" t="s">
        <v>437</v>
      </c>
      <c r="T27" s="215" t="s">
        <v>412</v>
      </c>
      <c r="U27" s="215" t="s">
        <v>411</v>
      </c>
      <c r="V27" s="215" t="s">
        <v>412</v>
      </c>
      <c r="W27" s="215" t="s">
        <v>411</v>
      </c>
      <c r="X27" s="215" t="s">
        <v>411</v>
      </c>
      <c r="Y27" s="215" t="s">
        <v>412</v>
      </c>
      <c r="Z27" s="215" t="s">
        <v>411</v>
      </c>
      <c r="AA27" s="215" t="s">
        <v>411</v>
      </c>
      <c r="AB27" s="215" t="s">
        <v>412</v>
      </c>
      <c r="AC27" s="215" t="s">
        <v>411</v>
      </c>
      <c r="AD27" s="215" t="s">
        <v>437</v>
      </c>
      <c r="AE27" s="215" t="s">
        <v>412</v>
      </c>
      <c r="AF27" s="215" t="s">
        <v>411</v>
      </c>
      <c r="AG27" s="215" t="s">
        <v>411</v>
      </c>
      <c r="AH27" s="215" t="s">
        <v>412</v>
      </c>
      <c r="AI27" s="215" t="s">
        <v>411</v>
      </c>
      <c r="AJ27" s="145">
        <v>132</v>
      </c>
      <c r="AK27" s="90">
        <f aca="true" t="shared" si="0" ref="AK27:AK40">AJ27+AL27</f>
        <v>156</v>
      </c>
      <c r="AL27" s="251">
        <v>24</v>
      </c>
    </row>
    <row r="28" spans="1:38" s="80" customFormat="1" ht="12" customHeight="1">
      <c r="A28" s="252" t="s">
        <v>353</v>
      </c>
      <c r="B28" s="88" t="s">
        <v>210</v>
      </c>
      <c r="C28" s="83" t="s">
        <v>206</v>
      </c>
      <c r="D28" s="139" t="s">
        <v>14</v>
      </c>
      <c r="E28" s="215" t="s">
        <v>412</v>
      </c>
      <c r="F28" s="215" t="s">
        <v>411</v>
      </c>
      <c r="G28" s="215" t="s">
        <v>412</v>
      </c>
      <c r="H28" s="215" t="s">
        <v>411</v>
      </c>
      <c r="I28" s="215" t="s">
        <v>412</v>
      </c>
      <c r="J28" s="215" t="s">
        <v>411</v>
      </c>
      <c r="K28" s="215" t="s">
        <v>412</v>
      </c>
      <c r="L28" s="215" t="s">
        <v>411</v>
      </c>
      <c r="M28" s="215" t="s">
        <v>438</v>
      </c>
      <c r="N28" s="215" t="s">
        <v>411</v>
      </c>
      <c r="O28" s="215" t="s">
        <v>412</v>
      </c>
      <c r="P28" s="215" t="s">
        <v>411</v>
      </c>
      <c r="Q28" s="215" t="s">
        <v>412</v>
      </c>
      <c r="R28" s="215" t="s">
        <v>411</v>
      </c>
      <c r="S28" s="215" t="s">
        <v>411</v>
      </c>
      <c r="T28" s="215" t="s">
        <v>411</v>
      </c>
      <c r="U28" s="215" t="s">
        <v>412</v>
      </c>
      <c r="V28" s="215" t="s">
        <v>411</v>
      </c>
      <c r="W28" s="215" t="s">
        <v>411</v>
      </c>
      <c r="X28" s="215" t="s">
        <v>412</v>
      </c>
      <c r="Y28" s="215" t="s">
        <v>411</v>
      </c>
      <c r="Z28" s="215" t="s">
        <v>412</v>
      </c>
      <c r="AA28" s="215" t="s">
        <v>411</v>
      </c>
      <c r="AB28" s="215" t="s">
        <v>412</v>
      </c>
      <c r="AC28" s="215" t="s">
        <v>411</v>
      </c>
      <c r="AD28" s="215" t="s">
        <v>411</v>
      </c>
      <c r="AE28" s="215" t="s">
        <v>411</v>
      </c>
      <c r="AF28" s="215" t="s">
        <v>412</v>
      </c>
      <c r="AG28" s="215" t="s">
        <v>411</v>
      </c>
      <c r="AH28" s="215" t="s">
        <v>437</v>
      </c>
      <c r="AI28" s="215" t="s">
        <v>411</v>
      </c>
      <c r="AJ28" s="145">
        <v>132</v>
      </c>
      <c r="AK28" s="90">
        <f t="shared" si="0"/>
        <v>150</v>
      </c>
      <c r="AL28" s="251">
        <v>18</v>
      </c>
    </row>
    <row r="29" spans="1:38" s="80" customFormat="1" ht="12" customHeight="1">
      <c r="A29" s="252" t="s">
        <v>211</v>
      </c>
      <c r="B29" s="88" t="s">
        <v>212</v>
      </c>
      <c r="C29" s="83" t="s">
        <v>209</v>
      </c>
      <c r="D29" s="84" t="s">
        <v>14</v>
      </c>
      <c r="E29" s="215" t="s">
        <v>412</v>
      </c>
      <c r="F29" s="215" t="s">
        <v>411</v>
      </c>
      <c r="G29" s="215" t="s">
        <v>412</v>
      </c>
      <c r="H29" s="215" t="s">
        <v>411</v>
      </c>
      <c r="I29" s="215" t="s">
        <v>412</v>
      </c>
      <c r="J29" s="215" t="s">
        <v>411</v>
      </c>
      <c r="K29" s="215" t="s">
        <v>411</v>
      </c>
      <c r="L29" s="215" t="s">
        <v>437</v>
      </c>
      <c r="M29" s="215" t="s">
        <v>412</v>
      </c>
      <c r="N29" s="215" t="s">
        <v>411</v>
      </c>
      <c r="O29" s="215" t="s">
        <v>411</v>
      </c>
      <c r="P29" s="215" t="s">
        <v>412</v>
      </c>
      <c r="Q29" s="215" t="s">
        <v>411</v>
      </c>
      <c r="R29" s="215" t="s">
        <v>411</v>
      </c>
      <c r="S29" s="215" t="s">
        <v>412</v>
      </c>
      <c r="T29" s="215" t="s">
        <v>411</v>
      </c>
      <c r="U29" s="215" t="s">
        <v>411</v>
      </c>
      <c r="V29" s="215" t="s">
        <v>412</v>
      </c>
      <c r="W29" s="215" t="s">
        <v>411</v>
      </c>
      <c r="X29" s="215" t="s">
        <v>412</v>
      </c>
      <c r="Y29" s="215" t="s">
        <v>411</v>
      </c>
      <c r="Z29" s="215" t="s">
        <v>411</v>
      </c>
      <c r="AA29" s="215" t="s">
        <v>412</v>
      </c>
      <c r="AB29" s="215" t="s">
        <v>411</v>
      </c>
      <c r="AC29" s="215" t="s">
        <v>411</v>
      </c>
      <c r="AD29" s="215" t="s">
        <v>412</v>
      </c>
      <c r="AE29" s="215" t="s">
        <v>411</v>
      </c>
      <c r="AF29" s="215" t="s">
        <v>411</v>
      </c>
      <c r="AG29" s="215" t="s">
        <v>412</v>
      </c>
      <c r="AH29" s="215" t="s">
        <v>411</v>
      </c>
      <c r="AI29" s="215" t="s">
        <v>437</v>
      </c>
      <c r="AJ29" s="145">
        <v>132</v>
      </c>
      <c r="AK29" s="90">
        <v>156</v>
      </c>
      <c r="AL29" s="251">
        <v>24</v>
      </c>
    </row>
    <row r="30" spans="1:38" s="80" customFormat="1" ht="12" customHeight="1">
      <c r="A30" s="252" t="s">
        <v>213</v>
      </c>
      <c r="B30" s="88" t="s">
        <v>214</v>
      </c>
      <c r="C30" s="83" t="s">
        <v>209</v>
      </c>
      <c r="D30" s="139" t="s">
        <v>191</v>
      </c>
      <c r="E30" s="453" t="s">
        <v>231</v>
      </c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4"/>
      <c r="AC30" s="454"/>
      <c r="AD30" s="454"/>
      <c r="AE30" s="454"/>
      <c r="AF30" s="454"/>
      <c r="AG30" s="454"/>
      <c r="AH30" s="454"/>
      <c r="AI30" s="455"/>
      <c r="AJ30" s="145">
        <v>132</v>
      </c>
      <c r="AK30" s="90">
        <v>0</v>
      </c>
      <c r="AL30" s="251">
        <v>0</v>
      </c>
    </row>
    <row r="31" spans="1:38" s="80" customFormat="1" ht="12" customHeight="1">
      <c r="A31" s="252" t="s">
        <v>215</v>
      </c>
      <c r="B31" s="88" t="s">
        <v>216</v>
      </c>
      <c r="C31" s="83" t="s">
        <v>209</v>
      </c>
      <c r="D31" s="139" t="s">
        <v>191</v>
      </c>
      <c r="E31" s="456" t="s">
        <v>231</v>
      </c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8"/>
      <c r="AJ31" s="145">
        <v>132</v>
      </c>
      <c r="AK31" s="90">
        <v>0</v>
      </c>
      <c r="AL31" s="251">
        <v>0</v>
      </c>
    </row>
    <row r="32" spans="1:38" s="80" customFormat="1" ht="12" customHeight="1">
      <c r="A32" s="252" t="s">
        <v>217</v>
      </c>
      <c r="B32" s="88" t="s">
        <v>218</v>
      </c>
      <c r="C32" s="83" t="s">
        <v>209</v>
      </c>
      <c r="D32" s="139" t="s">
        <v>191</v>
      </c>
      <c r="E32" s="215" t="s">
        <v>420</v>
      </c>
      <c r="F32" s="215" t="s">
        <v>411</v>
      </c>
      <c r="G32" s="215" t="s">
        <v>420</v>
      </c>
      <c r="H32" s="215" t="s">
        <v>411</v>
      </c>
      <c r="I32" s="215" t="s">
        <v>440</v>
      </c>
      <c r="J32" s="215" t="s">
        <v>411</v>
      </c>
      <c r="K32" s="215" t="s">
        <v>420</v>
      </c>
      <c r="L32" s="215" t="s">
        <v>411</v>
      </c>
      <c r="M32" s="215" t="s">
        <v>420</v>
      </c>
      <c r="N32" s="215" t="s">
        <v>411</v>
      </c>
      <c r="O32" s="215" t="s">
        <v>420</v>
      </c>
      <c r="P32" s="215" t="s">
        <v>411</v>
      </c>
      <c r="Q32" s="215" t="s">
        <v>440</v>
      </c>
      <c r="R32" s="215" t="s">
        <v>411</v>
      </c>
      <c r="S32" s="215" t="s">
        <v>420</v>
      </c>
      <c r="T32" s="215" t="s">
        <v>411</v>
      </c>
      <c r="U32" s="215" t="s">
        <v>420</v>
      </c>
      <c r="V32" s="215" t="s">
        <v>411</v>
      </c>
      <c r="W32" s="215" t="s">
        <v>420</v>
      </c>
      <c r="X32" s="215" t="s">
        <v>411</v>
      </c>
      <c r="Y32" s="215" t="s">
        <v>440</v>
      </c>
      <c r="Z32" s="215" t="s">
        <v>411</v>
      </c>
      <c r="AA32" s="215" t="s">
        <v>420</v>
      </c>
      <c r="AB32" s="215" t="s">
        <v>411</v>
      </c>
      <c r="AC32" s="215" t="s">
        <v>440</v>
      </c>
      <c r="AD32" s="215" t="s">
        <v>411</v>
      </c>
      <c r="AE32" s="215" t="s">
        <v>420</v>
      </c>
      <c r="AF32" s="215" t="s">
        <v>411</v>
      </c>
      <c r="AG32" s="215" t="s">
        <v>440</v>
      </c>
      <c r="AH32" s="215" t="s">
        <v>411</v>
      </c>
      <c r="AI32" s="215" t="s">
        <v>420</v>
      </c>
      <c r="AJ32" s="145">
        <v>132</v>
      </c>
      <c r="AK32" s="90">
        <f t="shared" si="0"/>
        <v>192</v>
      </c>
      <c r="AL32" s="251">
        <v>60</v>
      </c>
    </row>
    <row r="33" spans="1:38" s="80" customFormat="1" ht="12" customHeight="1">
      <c r="A33" s="252" t="s">
        <v>219</v>
      </c>
      <c r="B33" s="88" t="s">
        <v>220</v>
      </c>
      <c r="C33" s="83" t="s">
        <v>209</v>
      </c>
      <c r="D33" s="139" t="s">
        <v>191</v>
      </c>
      <c r="E33" s="215" t="s">
        <v>420</v>
      </c>
      <c r="F33" s="215" t="s">
        <v>411</v>
      </c>
      <c r="G33" s="215" t="s">
        <v>440</v>
      </c>
      <c r="H33" s="215" t="s">
        <v>411</v>
      </c>
      <c r="I33" s="215" t="s">
        <v>420</v>
      </c>
      <c r="J33" s="215" t="s">
        <v>411</v>
      </c>
      <c r="K33" s="215" t="s">
        <v>440</v>
      </c>
      <c r="L33" s="215" t="s">
        <v>411</v>
      </c>
      <c r="M33" s="215" t="s">
        <v>420</v>
      </c>
      <c r="N33" s="215" t="s">
        <v>411</v>
      </c>
      <c r="O33" s="215" t="s">
        <v>440</v>
      </c>
      <c r="P33" s="215" t="s">
        <v>411</v>
      </c>
      <c r="Q33" s="215" t="s">
        <v>420</v>
      </c>
      <c r="R33" s="215" t="s">
        <v>411</v>
      </c>
      <c r="S33" s="215" t="s">
        <v>440</v>
      </c>
      <c r="T33" s="215" t="s">
        <v>411</v>
      </c>
      <c r="U33" s="215" t="s">
        <v>420</v>
      </c>
      <c r="V33" s="215" t="s">
        <v>411</v>
      </c>
      <c r="W33" s="215" t="s">
        <v>440</v>
      </c>
      <c r="X33" s="215" t="s">
        <v>411</v>
      </c>
      <c r="Y33" s="215" t="s">
        <v>420</v>
      </c>
      <c r="Z33" s="215" t="s">
        <v>411</v>
      </c>
      <c r="AA33" s="215" t="s">
        <v>420</v>
      </c>
      <c r="AB33" s="215" t="s">
        <v>411</v>
      </c>
      <c r="AC33" s="215" t="s">
        <v>420</v>
      </c>
      <c r="AD33" s="215" t="s">
        <v>411</v>
      </c>
      <c r="AE33" s="215" t="s">
        <v>420</v>
      </c>
      <c r="AF33" s="215" t="s">
        <v>411</v>
      </c>
      <c r="AG33" s="215" t="s">
        <v>420</v>
      </c>
      <c r="AH33" s="215" t="s">
        <v>411</v>
      </c>
      <c r="AI33" s="215" t="s">
        <v>420</v>
      </c>
      <c r="AJ33" s="145">
        <v>132</v>
      </c>
      <c r="AK33" s="90">
        <f t="shared" si="0"/>
        <v>192</v>
      </c>
      <c r="AL33" s="251">
        <v>60</v>
      </c>
    </row>
    <row r="34" spans="1:38" s="80" customFormat="1" ht="12" customHeight="1">
      <c r="A34" s="252" t="s">
        <v>221</v>
      </c>
      <c r="B34" s="88" t="s">
        <v>222</v>
      </c>
      <c r="C34" s="83" t="s">
        <v>209</v>
      </c>
      <c r="D34" s="139" t="s">
        <v>191</v>
      </c>
      <c r="E34" s="215" t="s">
        <v>411</v>
      </c>
      <c r="F34" s="215" t="s">
        <v>420</v>
      </c>
      <c r="G34" s="215" t="s">
        <v>411</v>
      </c>
      <c r="H34" s="215" t="s">
        <v>440</v>
      </c>
      <c r="I34" s="215" t="s">
        <v>411</v>
      </c>
      <c r="J34" s="215" t="s">
        <v>420</v>
      </c>
      <c r="K34" s="215" t="s">
        <v>411</v>
      </c>
      <c r="L34" s="215" t="s">
        <v>420</v>
      </c>
      <c r="M34" s="215" t="s">
        <v>411</v>
      </c>
      <c r="N34" s="215" t="s">
        <v>420</v>
      </c>
      <c r="O34" s="215" t="s">
        <v>411</v>
      </c>
      <c r="P34" s="215" t="s">
        <v>440</v>
      </c>
      <c r="Q34" s="215" t="s">
        <v>411</v>
      </c>
      <c r="R34" s="215" t="s">
        <v>420</v>
      </c>
      <c r="S34" s="215" t="s">
        <v>411</v>
      </c>
      <c r="T34" s="215" t="s">
        <v>420</v>
      </c>
      <c r="U34" s="215" t="s">
        <v>411</v>
      </c>
      <c r="V34" s="215" t="s">
        <v>420</v>
      </c>
      <c r="W34" s="215" t="s">
        <v>411</v>
      </c>
      <c r="X34" s="215" t="s">
        <v>420</v>
      </c>
      <c r="Y34" s="215" t="s">
        <v>411</v>
      </c>
      <c r="Z34" s="215" t="s">
        <v>440</v>
      </c>
      <c r="AA34" s="215" t="s">
        <v>411</v>
      </c>
      <c r="AB34" s="215" t="s">
        <v>420</v>
      </c>
      <c r="AC34" s="215" t="s">
        <v>411</v>
      </c>
      <c r="AD34" s="215" t="s">
        <v>420</v>
      </c>
      <c r="AE34" s="215" t="s">
        <v>411</v>
      </c>
      <c r="AF34" s="215" t="s">
        <v>440</v>
      </c>
      <c r="AG34" s="215" t="s">
        <v>411</v>
      </c>
      <c r="AH34" s="215" t="s">
        <v>420</v>
      </c>
      <c r="AI34" s="215" t="s">
        <v>411</v>
      </c>
      <c r="AJ34" s="145">
        <v>132</v>
      </c>
      <c r="AK34" s="90">
        <f t="shared" si="0"/>
        <v>180</v>
      </c>
      <c r="AL34" s="251">
        <v>48</v>
      </c>
    </row>
    <row r="35" spans="1:38" s="80" customFormat="1" ht="12" customHeight="1">
      <c r="A35" s="250" t="s">
        <v>354</v>
      </c>
      <c r="B35" s="88" t="s">
        <v>223</v>
      </c>
      <c r="C35" s="83" t="s">
        <v>209</v>
      </c>
      <c r="D35" s="147" t="s">
        <v>191</v>
      </c>
      <c r="E35" s="215" t="s">
        <v>411</v>
      </c>
      <c r="F35" s="215" t="s">
        <v>420</v>
      </c>
      <c r="G35" s="215" t="s">
        <v>411</v>
      </c>
      <c r="H35" s="215" t="s">
        <v>420</v>
      </c>
      <c r="I35" s="215" t="s">
        <v>411</v>
      </c>
      <c r="J35" s="215" t="s">
        <v>420</v>
      </c>
      <c r="K35" s="215" t="s">
        <v>411</v>
      </c>
      <c r="L35" s="215" t="s">
        <v>440</v>
      </c>
      <c r="M35" s="215" t="s">
        <v>411</v>
      </c>
      <c r="N35" s="215" t="s">
        <v>420</v>
      </c>
      <c r="O35" s="215" t="s">
        <v>411</v>
      </c>
      <c r="P35" s="215" t="s">
        <v>420</v>
      </c>
      <c r="Q35" s="215" t="s">
        <v>411</v>
      </c>
      <c r="R35" s="215" t="s">
        <v>440</v>
      </c>
      <c r="S35" s="215" t="s">
        <v>411</v>
      </c>
      <c r="T35" s="215" t="s">
        <v>420</v>
      </c>
      <c r="U35" s="215" t="s">
        <v>411</v>
      </c>
      <c r="V35" s="215" t="s">
        <v>440</v>
      </c>
      <c r="W35" s="215" t="s">
        <v>411</v>
      </c>
      <c r="X35" s="215" t="s">
        <v>420</v>
      </c>
      <c r="Y35" s="215" t="s">
        <v>411</v>
      </c>
      <c r="Z35" s="215" t="s">
        <v>420</v>
      </c>
      <c r="AA35" s="215" t="s">
        <v>411</v>
      </c>
      <c r="AB35" s="215" t="s">
        <v>440</v>
      </c>
      <c r="AC35" s="215" t="s">
        <v>411</v>
      </c>
      <c r="AD35" s="215" t="s">
        <v>420</v>
      </c>
      <c r="AE35" s="215" t="s">
        <v>411</v>
      </c>
      <c r="AF35" s="215" t="s">
        <v>420</v>
      </c>
      <c r="AG35" s="215" t="s">
        <v>411</v>
      </c>
      <c r="AH35" s="215" t="s">
        <v>420</v>
      </c>
      <c r="AI35" s="215" t="s">
        <v>411</v>
      </c>
      <c r="AJ35" s="145">
        <v>132</v>
      </c>
      <c r="AK35" s="90">
        <f t="shared" si="0"/>
        <v>180</v>
      </c>
      <c r="AL35" s="251">
        <v>48</v>
      </c>
    </row>
    <row r="36" spans="1:38" s="80" customFormat="1" ht="12" customHeight="1">
      <c r="A36" s="250" t="s">
        <v>346</v>
      </c>
      <c r="B36" s="82" t="s">
        <v>347</v>
      </c>
      <c r="C36" s="146" t="s">
        <v>209</v>
      </c>
      <c r="D36" s="149" t="s">
        <v>326</v>
      </c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145">
        <v>132</v>
      </c>
      <c r="AK36" s="90">
        <f t="shared" si="0"/>
        <v>168</v>
      </c>
      <c r="AL36" s="251">
        <v>36</v>
      </c>
    </row>
    <row r="37" spans="1:38" s="80" customFormat="1" ht="12" customHeight="1">
      <c r="A37" s="288">
        <v>101923</v>
      </c>
      <c r="B37" s="153" t="s">
        <v>373</v>
      </c>
      <c r="C37" s="154" t="s">
        <v>209</v>
      </c>
      <c r="D37" s="155" t="s">
        <v>326</v>
      </c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145">
        <v>132</v>
      </c>
      <c r="AK37" s="90">
        <f t="shared" si="0"/>
        <v>168</v>
      </c>
      <c r="AL37" s="251">
        <v>36</v>
      </c>
    </row>
    <row r="38" spans="1:38" s="80" customFormat="1" ht="12" customHeight="1">
      <c r="A38" s="289" t="s">
        <v>383</v>
      </c>
      <c r="B38" s="157" t="s">
        <v>384</v>
      </c>
      <c r="C38" s="158" t="s">
        <v>209</v>
      </c>
      <c r="D38" s="149" t="s">
        <v>326</v>
      </c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145">
        <v>132</v>
      </c>
      <c r="AK38" s="90">
        <f t="shared" si="0"/>
        <v>180</v>
      </c>
      <c r="AL38" s="251">
        <v>48</v>
      </c>
    </row>
    <row r="39" spans="1:38" s="80" customFormat="1" ht="12" customHeight="1">
      <c r="A39" s="289" t="s">
        <v>385</v>
      </c>
      <c r="B39" s="157" t="s">
        <v>386</v>
      </c>
      <c r="C39" s="158" t="s">
        <v>209</v>
      </c>
      <c r="D39" s="149" t="s">
        <v>326</v>
      </c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145">
        <v>132</v>
      </c>
      <c r="AK39" s="90">
        <f t="shared" si="0"/>
        <v>168</v>
      </c>
      <c r="AL39" s="251">
        <v>36</v>
      </c>
    </row>
    <row r="40" spans="1:38" s="79" customFormat="1" ht="12" customHeight="1">
      <c r="A40" s="262" t="s">
        <v>382</v>
      </c>
      <c r="B40" s="290" t="s">
        <v>381</v>
      </c>
      <c r="C40" s="156" t="s">
        <v>209</v>
      </c>
      <c r="D40" s="148" t="s">
        <v>326</v>
      </c>
      <c r="E40" s="215" t="s">
        <v>411</v>
      </c>
      <c r="F40" s="215" t="s">
        <v>412</v>
      </c>
      <c r="G40" s="215" t="s">
        <v>411</v>
      </c>
      <c r="H40" s="215" t="s">
        <v>412</v>
      </c>
      <c r="I40" s="215" t="s">
        <v>411</v>
      </c>
      <c r="J40" s="215" t="s">
        <v>10</v>
      </c>
      <c r="K40" s="215" t="s">
        <v>412</v>
      </c>
      <c r="L40" s="215" t="s">
        <v>411</v>
      </c>
      <c r="M40" s="215" t="s">
        <v>10</v>
      </c>
      <c r="N40" s="215" t="s">
        <v>411</v>
      </c>
      <c r="O40" s="215" t="s">
        <v>412</v>
      </c>
      <c r="P40" s="215" t="s">
        <v>411</v>
      </c>
      <c r="Q40" s="215" t="s">
        <v>411</v>
      </c>
      <c r="R40" s="215" t="s">
        <v>412</v>
      </c>
      <c r="S40" s="215" t="s">
        <v>411</v>
      </c>
      <c r="T40" s="215" t="s">
        <v>411</v>
      </c>
      <c r="U40" s="215" t="s">
        <v>412</v>
      </c>
      <c r="V40" s="215" t="s">
        <v>411</v>
      </c>
      <c r="W40" s="215" t="s">
        <v>412</v>
      </c>
      <c r="X40" s="215" t="s">
        <v>411</v>
      </c>
      <c r="Y40" s="215" t="s">
        <v>411</v>
      </c>
      <c r="Z40" s="215" t="s">
        <v>412</v>
      </c>
      <c r="AA40" s="215" t="s">
        <v>411</v>
      </c>
      <c r="AB40" s="215" t="s">
        <v>411</v>
      </c>
      <c r="AC40" s="215" t="s">
        <v>412</v>
      </c>
      <c r="AD40" s="215" t="s">
        <v>411</v>
      </c>
      <c r="AE40" s="215" t="s">
        <v>411</v>
      </c>
      <c r="AF40" s="215" t="s">
        <v>437</v>
      </c>
      <c r="AG40" s="215" t="s">
        <v>411</v>
      </c>
      <c r="AH40" s="215" t="s">
        <v>411</v>
      </c>
      <c r="AI40" s="215" t="s">
        <v>412</v>
      </c>
      <c r="AJ40" s="145">
        <v>132</v>
      </c>
      <c r="AK40" s="90">
        <f t="shared" si="0"/>
        <v>144</v>
      </c>
      <c r="AL40" s="251">
        <v>12</v>
      </c>
    </row>
    <row r="41" spans="1:38" s="80" customFormat="1" ht="12" customHeight="1" thickBot="1">
      <c r="A41" s="291"/>
      <c r="B41" s="292"/>
      <c r="C41" s="255"/>
      <c r="D41" s="256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9"/>
      <c r="AK41" s="260"/>
      <c r="AL41" s="261"/>
    </row>
    <row r="42" spans="1:38" s="92" customFormat="1" ht="12" customHeight="1" thickBot="1">
      <c r="A42" s="459" t="s">
        <v>224</v>
      </c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60"/>
      <c r="AJ42" s="460"/>
      <c r="AK42" s="460"/>
      <c r="AL42" s="461"/>
    </row>
    <row r="43" spans="2:238" ht="12" customHeight="1" thickBot="1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</row>
    <row r="44" spans="1:39" s="1" customFormat="1" ht="15" customHeight="1" thickBot="1">
      <c r="A44" s="361" t="s">
        <v>15</v>
      </c>
      <c r="B44" s="45" t="s">
        <v>16</v>
      </c>
      <c r="C44" s="390" t="s">
        <v>17</v>
      </c>
      <c r="D44" s="390"/>
      <c r="E44" s="385" t="s">
        <v>18</v>
      </c>
      <c r="F44" s="385"/>
      <c r="G44" s="385"/>
      <c r="H44" s="385"/>
      <c r="I44" s="400" t="s">
        <v>19</v>
      </c>
      <c r="J44" s="400"/>
      <c r="K44" s="400"/>
      <c r="L44" s="400"/>
      <c r="M44" s="400"/>
      <c r="N44" s="400"/>
      <c r="O44" s="14"/>
      <c r="P44" s="14"/>
      <c r="Q44" s="14"/>
      <c r="R44" s="14"/>
      <c r="S44" s="15"/>
      <c r="T44" s="343"/>
      <c r="U44" s="343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11"/>
      <c r="AH44" s="16"/>
      <c r="AI44" s="16"/>
      <c r="AJ44" s="12"/>
      <c r="AK44" s="12"/>
      <c r="AL44" s="12"/>
      <c r="AM44" s="17"/>
    </row>
    <row r="45" spans="1:38" s="19" customFormat="1" ht="15" customHeight="1" thickBot="1">
      <c r="A45" s="361"/>
      <c r="B45" s="52" t="s">
        <v>20</v>
      </c>
      <c r="C45" s="392" t="s">
        <v>21</v>
      </c>
      <c r="D45" s="392"/>
      <c r="E45" s="396" t="s">
        <v>22</v>
      </c>
      <c r="F45" s="396"/>
      <c r="G45" s="396"/>
      <c r="H45" s="396"/>
      <c r="I45" s="406" t="s">
        <v>102</v>
      </c>
      <c r="J45" s="406"/>
      <c r="K45" s="406"/>
      <c r="L45" s="406"/>
      <c r="M45" s="406"/>
      <c r="N45" s="406"/>
      <c r="O45" s="11"/>
      <c r="P45" s="11"/>
      <c r="Q45" s="11"/>
      <c r="R45" s="11"/>
      <c r="S45" s="15"/>
      <c r="T45" s="343"/>
      <c r="U45" s="343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11"/>
      <c r="AH45" s="12"/>
      <c r="AI45" s="12"/>
      <c r="AJ45" s="12"/>
      <c r="AK45" s="12"/>
      <c r="AL45" s="12"/>
    </row>
    <row r="46" spans="1:38" s="19" customFormat="1" ht="15" customHeight="1" thickBot="1">
      <c r="A46" s="361"/>
      <c r="B46" s="52" t="s">
        <v>24</v>
      </c>
      <c r="C46" s="392" t="s">
        <v>25</v>
      </c>
      <c r="D46" s="392"/>
      <c r="E46" s="372" t="s">
        <v>26</v>
      </c>
      <c r="F46" s="372"/>
      <c r="G46" s="372"/>
      <c r="H46" s="372"/>
      <c r="I46" s="373" t="s">
        <v>27</v>
      </c>
      <c r="J46" s="373"/>
      <c r="K46" s="373"/>
      <c r="L46" s="373"/>
      <c r="M46" s="373"/>
      <c r="N46" s="373"/>
      <c r="O46" s="11"/>
      <c r="P46" s="11"/>
      <c r="Q46" s="11"/>
      <c r="R46" s="11"/>
      <c r="S46" s="15"/>
      <c r="T46" s="349"/>
      <c r="U46" s="349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2"/>
      <c r="AI46" s="12"/>
      <c r="AJ46" s="12"/>
      <c r="AK46" s="12"/>
      <c r="AL46" s="12"/>
    </row>
    <row r="47" spans="1:39" s="1" customFormat="1" ht="26.25" customHeight="1" thickBot="1">
      <c r="A47" s="361"/>
      <c r="B47" s="54" t="s">
        <v>28</v>
      </c>
      <c r="C47" s="381" t="s">
        <v>30</v>
      </c>
      <c r="D47" s="381"/>
      <c r="E47" s="382" t="s">
        <v>19</v>
      </c>
      <c r="F47" s="382"/>
      <c r="G47" s="382"/>
      <c r="H47" s="382"/>
      <c r="I47" s="383" t="s">
        <v>31</v>
      </c>
      <c r="J47" s="383"/>
      <c r="K47" s="383"/>
      <c r="L47" s="383"/>
      <c r="M47" s="383"/>
      <c r="N47" s="383"/>
      <c r="O47" s="21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7"/>
    </row>
    <row r="48" spans="1:38" s="1" customFormat="1" ht="15" customHeight="1" thickBot="1">
      <c r="A48" s="22"/>
      <c r="B48" s="21"/>
      <c r="C48" s="2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</row>
    <row r="49" spans="1:38" s="1" customFormat="1" ht="15" customHeight="1" thickBot="1">
      <c r="A49" s="359" t="s">
        <v>32</v>
      </c>
      <c r="B49" s="45" t="s">
        <v>104</v>
      </c>
      <c r="C49" s="390" t="s">
        <v>105</v>
      </c>
      <c r="D49" s="390"/>
      <c r="E49" s="385"/>
      <c r="F49" s="385"/>
      <c r="G49" s="385"/>
      <c r="H49" s="385"/>
      <c r="I49" s="400"/>
      <c r="J49" s="400"/>
      <c r="K49" s="400"/>
      <c r="L49" s="400"/>
      <c r="M49" s="400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1:38" s="1" customFormat="1" ht="15" customHeight="1" thickBot="1">
      <c r="A50" s="359"/>
      <c r="B50" s="52" t="s">
        <v>106</v>
      </c>
      <c r="C50" s="392" t="s">
        <v>107</v>
      </c>
      <c r="D50" s="392"/>
      <c r="E50" s="396"/>
      <c r="F50" s="396"/>
      <c r="G50" s="396"/>
      <c r="H50" s="396"/>
      <c r="I50" s="397"/>
      <c r="J50" s="397"/>
      <c r="K50" s="397"/>
      <c r="L50" s="397"/>
      <c r="M50" s="397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  <row r="51" spans="1:38" s="1" customFormat="1" ht="15" customHeight="1" thickBot="1">
      <c r="A51" s="359"/>
      <c r="B51" s="52" t="s">
        <v>108</v>
      </c>
      <c r="C51" s="392"/>
      <c r="D51" s="392"/>
      <c r="E51" s="372"/>
      <c r="F51" s="372"/>
      <c r="G51" s="372"/>
      <c r="H51" s="372"/>
      <c r="I51" s="373"/>
      <c r="J51" s="373"/>
      <c r="K51" s="373"/>
      <c r="L51" s="373"/>
      <c r="M51" s="373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38" s="1" customFormat="1" ht="31.5" customHeight="1" thickBot="1">
      <c r="A52" s="359"/>
      <c r="B52" s="54" t="s">
        <v>110</v>
      </c>
      <c r="C52" s="381"/>
      <c r="D52" s="381"/>
      <c r="E52" s="374"/>
      <c r="F52" s="374"/>
      <c r="G52" s="374"/>
      <c r="H52" s="374"/>
      <c r="I52" s="375"/>
      <c r="J52" s="375"/>
      <c r="K52" s="375"/>
      <c r="L52" s="375"/>
      <c r="M52" s="375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</row>
  </sheetData>
  <sheetProtection selectLockedCells="1" selectUnlockedCells="1"/>
  <mergeCells count="59">
    <mergeCell ref="AJ24:AJ25"/>
    <mergeCell ref="AK24:AK25"/>
    <mergeCell ref="AL24:AL25"/>
    <mergeCell ref="AL20:AL21"/>
    <mergeCell ref="D14:D15"/>
    <mergeCell ref="AJ14:AJ15"/>
    <mergeCell ref="AK14:AK15"/>
    <mergeCell ref="AL14:AL15"/>
    <mergeCell ref="AK10:AK11"/>
    <mergeCell ref="A1:AL3"/>
    <mergeCell ref="A4:A5"/>
    <mergeCell ref="D4:D5"/>
    <mergeCell ref="AJ4:AJ5"/>
    <mergeCell ref="AK4:AK5"/>
    <mergeCell ref="AL10:AL11"/>
    <mergeCell ref="A14:A15"/>
    <mergeCell ref="A10:A11"/>
    <mergeCell ref="D10:D11"/>
    <mergeCell ref="AJ10:AJ11"/>
    <mergeCell ref="AL4:AL5"/>
    <mergeCell ref="I45:N45"/>
    <mergeCell ref="T45:U45"/>
    <mergeCell ref="E30:AI30"/>
    <mergeCell ref="E31:AI31"/>
    <mergeCell ref="A42:AL42"/>
    <mergeCell ref="A20:A21"/>
    <mergeCell ref="D20:D21"/>
    <mergeCell ref="AJ20:AJ21"/>
    <mergeCell ref="AK20:AK21"/>
    <mergeCell ref="I47:N47"/>
    <mergeCell ref="A44:A47"/>
    <mergeCell ref="C44:D44"/>
    <mergeCell ref="E44:H44"/>
    <mergeCell ref="I44:N44"/>
    <mergeCell ref="D24:D25"/>
    <mergeCell ref="T44:U44"/>
    <mergeCell ref="V44:AF44"/>
    <mergeCell ref="C45:D45"/>
    <mergeCell ref="E45:H45"/>
    <mergeCell ref="C51:D51"/>
    <mergeCell ref="E51:H51"/>
    <mergeCell ref="I51:M51"/>
    <mergeCell ref="V45:AF45"/>
    <mergeCell ref="C46:D46"/>
    <mergeCell ref="E46:H46"/>
    <mergeCell ref="I46:N46"/>
    <mergeCell ref="T46:U46"/>
    <mergeCell ref="C47:D47"/>
    <mergeCell ref="E47:H47"/>
    <mergeCell ref="C52:D52"/>
    <mergeCell ref="E52:H52"/>
    <mergeCell ref="I52:M52"/>
    <mergeCell ref="A49:A52"/>
    <mergeCell ref="C49:D49"/>
    <mergeCell ref="E49:H49"/>
    <mergeCell ref="I49:M49"/>
    <mergeCell ref="C50:D50"/>
    <mergeCell ref="E50:H50"/>
    <mergeCell ref="I50:M5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Vilma Costa Campos - mat 148890</cp:lastModifiedBy>
  <cp:lastPrinted>2020-09-11T13:23:06Z</cp:lastPrinted>
  <dcterms:created xsi:type="dcterms:W3CDTF">2020-09-24T10:46:08Z</dcterms:created>
  <dcterms:modified xsi:type="dcterms:W3CDTF">2021-07-27T20:25:45Z</dcterms:modified>
  <cp:category/>
  <cp:version/>
  <cp:contentType/>
  <cp:contentStatus/>
</cp:coreProperties>
</file>