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<sst xmlns="http://schemas.openxmlformats.org/spreadsheetml/2006/main" count="4573" uniqueCount="463">
  <si>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</si>
  <si>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</si>
  <si>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</si>
  <si>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</si>
  <si>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</si>
  <si>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</si>
  <si>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</si>
  <si>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</si>
  <si>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</si>
  <si>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</si>
  <si>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</si>
  <si>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</si>
  <si>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</si>
  <si>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</si>
  <si>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</si>
  <si>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</si>
  <si>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</si>
  <si>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</si>
  <si>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</si>
  <si>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</si>
  <si>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</si>
  <si>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</si>
  <si>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</si>
  <si>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</si>
  <si>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</si>
  <si>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</si>
  <si>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</si>
  <si>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</si>
  <si>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</si>
  <si>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</si>
  <si>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</si>
  <si>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</si>
  <si>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</si>
  <si>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</si>
  <si>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</si>
  <si>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</si>
  <si>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</si>
  <si>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</si>
  <si>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</si>
  <si>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</si>
  <si>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</si>
  <si>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</si>
  <si>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</si>
  <si>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</si>
  <si>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</si>
  <si>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</si>
  <si>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</si>
  <si>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</si>
  <si>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</si>
  <si>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</si>
  <si>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</si>
  <si>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</si>
  <si>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</si>
  <si>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</si>
  <si>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</si>
  <si>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</si>
  <si>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</si>
  <si>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</si>
  <si>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</si>
  <si>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</si>
  <si>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</si>
  <si>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</si>
  <si>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</si>
  <si>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</si>
  <si>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</si>
  <si>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</si>
  <si>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</si>
  <si>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</si>
  <si>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</si>
  <si>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</si>
  <si>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</si>
  <si>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</si>
  <si>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</si>
  <si>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</si>
  <si>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</si>
  <si>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</si>
  <si>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</si>
  <si>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</si>
  <si>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</si>
  <si>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</si>
  <si>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</si>
  <si>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</si>
  <si>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</si>
  <si>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</si>
  <si>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</si>
  <si>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</si>
  <si>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</si>
  <si>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</si>
  <si>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</si>
  <si>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</si>
  <si>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</si>
  <si>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</si>
  <si>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</si>
  <si>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</si>
  <si>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</si>
  <si>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</si>
  <si>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</si>
  <si>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</si>
  <si>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</si>
  <si>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</si>
  <si>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</si>
  <si>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</si>
  <si>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</si>
  <si>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</si>
  <si>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</si>
  <si>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</si>
  <si>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</si>
  <si>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</si>
  <si>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</si>
  <si>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</si>
  <si>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</si>
  <si>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</si>
  <si>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</si>
  <si>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</si>
  <si>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</si>
  <si>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</si>
  <si>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</si>
  <si>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</si>
  <si>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</si>
  <si>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</si>
  <si>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</si>
  <si>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</si>
  <si>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</si>
  <si>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</si>
  <si>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</si>
  <si>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</si>
  <si>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</si>
  <si>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</si>
  <si>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</si>
  <si>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</si>
  <si>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</si>
  <si>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</si>
  <si>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</si>
  <si>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</si>
  <si>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</si>
  <si>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</si>
  <si>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</si>
  <si>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</si>
  <si>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</si>
  <si>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</si>
  <si>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</si>
  <si>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</si>
  <si>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</si>
  <si>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</si>
  <si>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</si>
  <si>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</si>
  <si>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</si>
  <si>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</si>
  <si>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</si>
  <si>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</si>
  <si>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</si>
  <si>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</si>
  <si>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</si>
  <si>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</si>
  <si>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</si>
  <si>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</si>
  <si>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</si>
  <si>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</si>
  <si>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</si>
  <si>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</si>
  <si>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</si>
  <si>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</si>
  <si>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</si>
  <si>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</si>
  <si>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</si>
  <si>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</si>
  <si>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</si>
  <si>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</si>
  <si>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</si>
  <si>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</si>
  <si>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</si>
  <si>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</si>
  <si>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</si>
  <si>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</si>
  <si>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</si>
  <si>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</si>
  <si>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</si>
  <si>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</si>
  <si>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</si>
  <si>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</si>
  <si>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</si>
  <si>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</si>
  <si>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</si>
  <si>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</si>
  <si>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</si>
  <si>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</si>
  <si>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</si>
  <si>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</si>
  <si>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</si>
  <si>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</si>
  <si>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</si>
  <si>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</si>
  <si>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</si>
  <si>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</si>
  <si>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</si>
  <si>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</si>
  <si>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</si>
  <si>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</si>
  <si>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</si>
  <si>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</si>
  <si>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</si>
  <si>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</si>
  <si>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</si>
  <si>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</si>
  <si>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</si>
  <si>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</si>
  <si>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</si>
  <si>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</si>
  <si>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</si>
  <si>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</si>
  <si>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</si>
  <si>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</si>
  <si>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</si>
  <si>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</si>
  <si>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</si>
  <si>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</si>
  <si>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</si>
  <si>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</si>
  <si>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</si>
  <si>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</si>
  <si>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</si>
  <si>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</si>
  <si>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</si>
  <si>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</si>
  <si>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</si>
  <si>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</si>
  <si>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</si>
  <si>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</si>
  <si>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</si>
  <si>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</si>
  <si>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</si>
  <si>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</si>
  <si>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</si>
  <si>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</si>
  <si>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</si>
  <si>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</si>
  <si>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</si>
  <si>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</si>
  <si>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</si>
  <si>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</si>
  <si>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</si>
  <si>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</si>
  <si>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</si>
  <si>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</si>
  <si>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</si>
  <si>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</si>
  <si>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</si>
  <si>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</si>
  <si>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</si>
  <si>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</si>
  <si>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</si>
  <si>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</si>
  <si>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</si>
  <si>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</si>
  <si>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</si>
  <si>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</si>
  <si>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</si>
  <si>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</si>
  <si>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</si>
  <si>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</si>
  <si>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</si>
  <si>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</si>
  <si>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</si>
  <si>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</si>
  <si>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</si>
  <si>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</si>
  <si>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</si>
  <si>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</si>
  <si>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</si>
  <si>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</si>
  <si>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</si>
  <si>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</si>
  <si>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</si>
  <si>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</si>
  <si>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</si>
  <si>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</si>
  <si>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</si>
  <si>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</si>
  <si>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</si>
  <si>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</si>
  <si>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</si>
  <si>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</si>
  <si>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</si>
  <si>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</si>
  <si>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</si>
  <si>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</si>
  <si>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</si>
  <si>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</si>
  <si>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</si>
  <si>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</si>
  <si>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</si>
  <si>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</si>
  <si>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</si>
  <si>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</si>
  <si>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</si>
  <si>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</si>
  <si>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</si>
  <si>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</si>
  <si>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</si>
  <si>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</si>
  <si>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</si>
  <si>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</si>
  <si>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</si>
  <si>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</si>
  <si>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</si>
  <si>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</si>
  <si>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</si>
  <si>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</si>
  <si>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</si>
  <si>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</si>
  <si>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</si>
  <si>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</si>
  <si>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</si>
  <si>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</si>
  <si>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</si>
  <si>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</si>
  <si>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</si>
  <si>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</si>
  <si>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</si>
  <si>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</si>
  <si>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</si>
  <si>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</si>
  <si>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</si>
  <si>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</si>
  <si>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</si>
  <si>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</si>
  <si>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</si>
  <si>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</si>
  <si>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</si>
  <si>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</si>
  <si>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</si>
  <si>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</si>
  <si>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</si>
  <si>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</si>
  <si>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</si>
  <si>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</si>
  <si>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</si>
  <si>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</si>
  <si>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</si>
  <si>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</si>
  <si>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</si>
  <si>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</si>
  <si>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</si>
  <si>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</si>
  <si>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</si>
  <si>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</si>
  <si>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</si>
  <si>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</si>
  <si>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</si>
  <si>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</si>
  <si>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</si>
  <si>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</si>
  <si>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</si>
  <si>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</si>
  <si>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</si>
  <si>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</si>
  <si>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</si>
  <si>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</si>
  <si>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</si>
  <si>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</si>
  <si>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</si>
  <si>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</si>
  <si>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</si>
  <si>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</si>
  <si>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</si>
  <si>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</si>
  <si>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</si>
  <si>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</si>
  <si>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</si>
  <si>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</si>
  <si>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</si>
  <si>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</si>
  <si>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</si>
  <si>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</si>
  <si>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</si>
  <si>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</si>
  <si>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</si>
  <si>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</si>
  <si>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</si>
  <si>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</si>
  <si>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</si>
  <si>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</si>
  <si>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</si>
  <si>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</si>
  <si>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</si>
  <si>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</si>
  <si>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</si>
  <si>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</si>
  <si>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</si>
  <si>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</si>
  <si>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</si>
  <si>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</si>
  <si>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</si>
  <si>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</si>
  <si>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</si>
  <si>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</si>
  <si>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</si>
  <si>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</si>
  <si>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</si>
  <si>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</si>
  <si>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</si>
  <si>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</si>
  <si>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</si>
  <si>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</si>
  <si>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</si>
  <si>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</si>
  <si>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</si>
  <si>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</si>
  <si>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</si>
  <si>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LUCINEI FERNANDES REBEQUE</t>
  </si>
  <si>
    <t>Flexível</t>
  </si>
  <si>
    <t>Coord. Médica</t>
  </si>
  <si>
    <t>ANA CAROLINA DUARTE GOBBI</t>
  </si>
  <si>
    <t>CRM 35716</t>
  </si>
  <si>
    <t>F</t>
  </si>
  <si>
    <t>M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</si>
  <si>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</si>
  <si>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</si>
  <si>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</si>
  <si>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</si>
  <si>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</si>
  <si>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t>FÉRIAS</t>
  </si>
  <si>
    <r>
      <t>T</t>
    </r>
    <r>
      <rPr>
        <b/>
        <vertAlign val="superscript"/>
        <sz val="6"/>
        <rFont val="Verdana"/>
        <family val="2"/>
      </rPr>
      <t>#</t>
    </r>
  </si>
  <si>
    <t>FEE</t>
  </si>
  <si>
    <t>FE</t>
  </si>
  <si>
    <t>N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</si>
  <si>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</si>
  <si>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</si>
  <si>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</si>
  <si>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t>ATT</t>
  </si>
  <si>
    <t>AT</t>
  </si>
  <si>
    <t>COMPENSAÇÃO DE HORAS ARMAZENADAS</t>
  </si>
  <si>
    <t xml:space="preserve">MARLENE DE OLIVEIRA </t>
  </si>
  <si>
    <r>
      <t>C</t>
    </r>
    <r>
      <rPr>
        <vertAlign val="superscript"/>
        <sz val="6"/>
        <rFont val="Verdana"/>
        <family val="2"/>
      </rPr>
      <t>#</t>
    </r>
  </si>
  <si>
    <t>FÉRIAS ATÉ  17/01</t>
  </si>
  <si>
    <t>FÉRIAS ATÉ 10/02</t>
  </si>
  <si>
    <t xml:space="preserve">
ESCALA DE TRABALHO DO PAI - LONDRINA - JANEIRO - 2024
CARGA HORÁRIA - 21 DIAS ÚTEIS - 126 H
ESCALA DE PLANTÃO ENFERMEIROS
</t>
  </si>
  <si>
    <t>ESCALA DE TRABALHO DO PAI - LONDRINA -  JANEIRO - 2024
CARGA HORÁRIA - 21 DIAS ÚTEIS 126 H
ESCALA DE PLANTÃO Farmácia - Assitente Social</t>
  </si>
  <si>
    <t xml:space="preserve">
ESCALA DE TRABALHO DO PAI - LONDRINA - JANEIRO - 2024
CARGA HORÁRIA - 21 DIAS ÚTEIS -126 H
ESCALA DE PLANTÃO TÉCNICOS DE ENFERMAGEM
</t>
  </si>
  <si>
    <t xml:space="preserve">
ESCALA DE TRABALHO DO PAI - LONDRINA - JANEIRO - 2024
CARGA HORÁRIA - 21 DIAS ÚTEIS - 126 H
ESCALA DE PLANTÃO TGPs</t>
  </si>
  <si>
    <t>ESCALA DE TRABALHO DO - PAI LONDRINA - JANEIRO - 2024
CARGA HORÁRIA - 21 DIAS ÚTEIS 126 H
ESCALA DE PLANTÃO - INSPETORIA E SERVIÇOS GERAIS</t>
  </si>
  <si>
    <t>ESCALA DE TRABALHO DO PAI LONDRINA - JANEIRO - 2024
CARGA HORÁRIA - 21 DIAS ÚTEIS  100,8 H
ESCALA DE PLANTÃO Técnico de Radiologia</t>
  </si>
  <si>
    <t>P#</t>
  </si>
  <si>
    <t>M#</t>
  </si>
  <si>
    <t>T#</t>
  </si>
  <si>
    <t>P##</t>
  </si>
  <si>
    <t>I#</t>
  </si>
  <si>
    <t>I</t>
  </si>
  <si>
    <t>N#</t>
  </si>
  <si>
    <t>N1#</t>
  </si>
  <si>
    <t>N##</t>
  </si>
  <si>
    <t>SILVIO AUREO ACCORSINI</t>
  </si>
  <si>
    <t>N#1</t>
  </si>
  <si>
    <t>C</t>
  </si>
  <si>
    <r>
      <t>M</t>
    </r>
    <r>
      <rPr>
        <b/>
        <sz val="6"/>
        <rFont val="Times New Roman"/>
        <family val="1"/>
      </rPr>
      <t>/T#</t>
    </r>
  </si>
  <si>
    <r>
      <t>M/</t>
    </r>
    <r>
      <rPr>
        <b/>
        <sz val="6"/>
        <rFont val="Times New Roman"/>
        <family val="1"/>
      </rPr>
      <t>T#</t>
    </r>
  </si>
  <si>
    <t>D1</t>
  </si>
  <si>
    <t>*D1</t>
  </si>
  <si>
    <t>*D2</t>
  </si>
  <si>
    <t>*P</t>
  </si>
  <si>
    <t>ART</t>
  </si>
  <si>
    <t>*N</t>
  </si>
  <si>
    <t>T2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</si>
</sst>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b/>
      <sz val="6"/>
      <color theme="2" tint="-0.8999800086021423"/>
      <name val="Arial"/>
      <family val="2"/>
    </font>
    <font>
      <sz val="6"/>
      <color theme="2" tint="-0.899980008602142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1" fillId="21" borderId="5" applyNumberFormat="0" applyAlignment="0" applyProtection="0"/>
    <xf numFmtId="41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1" fillId="0" borderId="0" applyFill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0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0" fillId="0" borderId="64" xfId="0" applyNumberFormat="1" applyFont="1" applyFill="1" applyBorder="1" applyAlignment="1">
      <alignment horizontal="center" vertical="center"/>
    </xf>
    <xf numFmtId="1" fontId="70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3" xfId="0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76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9" applyFont="1" applyFill="1" applyBorder="1" applyAlignment="1">
      <alignment horizontal="center" vertical="center"/>
      <protection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1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4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5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1" fontId="70" fillId="0" borderId="96" xfId="0" applyNumberFormat="1" applyFont="1" applyFill="1" applyBorder="1" applyAlignment="1">
      <alignment horizontal="center" vertical="center"/>
    </xf>
    <xf numFmtId="1" fontId="41" fillId="0" borderId="97" xfId="0" applyNumberFormat="1" applyFont="1" applyFill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vertical="center" wrapText="1"/>
    </xf>
    <xf numFmtId="0" fontId="34" fillId="0" borderId="99" xfId="0" applyFont="1" applyBorder="1" applyAlignment="1">
      <alignment horizontal="center" vertical="center"/>
    </xf>
    <xf numFmtId="0" fontId="42" fillId="35" borderId="100" xfId="0" applyFont="1" applyFill="1" applyBorder="1" applyAlignment="1">
      <alignment horizontal="center" vertical="center"/>
    </xf>
    <xf numFmtId="0" fontId="42" fillId="35" borderId="68" xfId="0" applyFont="1" applyFill="1" applyBorder="1" applyAlignment="1">
      <alignment horizontal="center" vertical="center"/>
    </xf>
    <xf numFmtId="0" fontId="42" fillId="35" borderId="101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03" xfId="0" applyFont="1" applyFill="1" applyBorder="1" applyAlignment="1">
      <alignment horizontal="center" vertical="center"/>
    </xf>
    <xf numFmtId="49" fontId="12" fillId="0" borderId="104" xfId="49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105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6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07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0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10" xfId="0" applyNumberFormat="1" applyFont="1" applyFill="1" applyBorder="1" applyAlignment="1">
      <alignment horizontal="center" vertical="center"/>
    </xf>
    <xf numFmtId="1" fontId="48" fillId="0" borderId="101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11" xfId="0" applyNumberFormat="1" applyFont="1" applyFill="1" applyBorder="1" applyAlignment="1">
      <alignment horizontal="center" vertical="center" wrapText="1"/>
    </xf>
    <xf numFmtId="49" fontId="43" fillId="0" borderId="112" xfId="0" applyNumberFormat="1" applyFont="1" applyFill="1" applyBorder="1" applyAlignment="1">
      <alignment vertical="center"/>
    </xf>
    <xf numFmtId="49" fontId="12" fillId="0" borderId="7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4" xfId="49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2" fillId="37" borderId="73" xfId="0" applyFont="1" applyFill="1" applyBorder="1" applyAlignment="1">
      <alignment horizontal="center" vertical="center" readingOrder="1"/>
    </xf>
    <xf numFmtId="0" fontId="12" fillId="34" borderId="27" xfId="0" applyFont="1" applyFill="1" applyBorder="1" applyAlignment="1">
      <alignment horizontal="center" vertical="center" shrinkToFit="1"/>
    </xf>
    <xf numFmtId="0" fontId="12" fillId="37" borderId="113" xfId="0" applyFont="1" applyFill="1" applyBorder="1" applyAlignment="1">
      <alignment horizontal="center" vertical="center" readingOrder="1"/>
    </xf>
    <xf numFmtId="0" fontId="12" fillId="37" borderId="114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49" fontId="43" fillId="0" borderId="115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6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0" fontId="16" fillId="0" borderId="65" xfId="49" applyFont="1" applyFill="1" applyBorder="1" applyAlignment="1">
      <alignment horizontal="center" vertical="center"/>
      <protection/>
    </xf>
    <xf numFmtId="0" fontId="49" fillId="0" borderId="65" xfId="49" applyFont="1" applyFill="1" applyBorder="1" applyAlignment="1">
      <alignment horizontal="center" vertical="center"/>
      <protection/>
    </xf>
    <xf numFmtId="0" fontId="12" fillId="35" borderId="117" xfId="0" applyFont="1" applyFill="1" applyBorder="1" applyAlignment="1">
      <alignment horizontal="center" vertical="center"/>
    </xf>
    <xf numFmtId="49" fontId="12" fillId="0" borderId="118" xfId="49" applyNumberFormat="1" applyFont="1" applyFill="1" applyBorder="1" applyAlignment="1">
      <alignment horizontal="center" vertical="center" wrapText="1"/>
      <protection/>
    </xf>
    <xf numFmtId="49" fontId="43" fillId="0" borderId="119" xfId="0" applyNumberFormat="1" applyFont="1" applyFill="1" applyBorder="1" applyAlignment="1">
      <alignment vertical="center"/>
    </xf>
    <xf numFmtId="49" fontId="12" fillId="0" borderId="120" xfId="49" applyNumberFormat="1" applyFont="1" applyFill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1" fontId="48" fillId="0" borderId="121" xfId="0" applyNumberFormat="1" applyFont="1" applyFill="1" applyBorder="1" applyAlignment="1">
      <alignment horizontal="center" vertical="center"/>
    </xf>
    <xf numFmtId="1" fontId="48" fillId="0" borderId="84" xfId="0" applyNumberFormat="1" applyFont="1" applyFill="1" applyBorder="1" applyAlignment="1">
      <alignment horizontal="center" vertical="center"/>
    </xf>
    <xf numFmtId="1" fontId="48" fillId="0" borderId="122" xfId="0" applyNumberFormat="1" applyFont="1" applyFill="1" applyBorder="1" applyAlignment="1">
      <alignment horizontal="center" vertical="center"/>
    </xf>
    <xf numFmtId="0" fontId="33" fillId="34" borderId="123" xfId="0" applyFont="1" applyFill="1" applyBorder="1" applyAlignment="1">
      <alignment horizontal="center" vertical="center"/>
    </xf>
    <xf numFmtId="0" fontId="33" fillId="34" borderId="124" xfId="0" applyFont="1" applyFill="1" applyBorder="1" applyAlignment="1">
      <alignment horizontal="center" vertical="center" shrinkToFit="1"/>
    </xf>
    <xf numFmtId="0" fontId="33" fillId="34" borderId="125" xfId="0" applyFont="1" applyFill="1" applyBorder="1" applyAlignment="1">
      <alignment horizontal="center" vertical="center" shrinkToFit="1"/>
    </xf>
    <xf numFmtId="0" fontId="24" fillId="35" borderId="126" xfId="0" applyFont="1" applyFill="1" applyBorder="1" applyAlignment="1">
      <alignment horizontal="center" vertical="center"/>
    </xf>
    <xf numFmtId="0" fontId="16" fillId="0" borderId="19" xfId="49" applyFont="1" applyFill="1" applyBorder="1" applyAlignment="1">
      <alignment horizontal="center" vertical="center"/>
      <protection/>
    </xf>
    <xf numFmtId="0" fontId="16" fillId="0" borderId="10" xfId="49" applyFont="1" applyFill="1" applyBorder="1" applyAlignment="1">
      <alignment horizontal="center" vertical="center"/>
      <protection/>
    </xf>
    <xf numFmtId="0" fontId="16" fillId="0" borderId="39" xfId="49" applyFont="1" applyFill="1" applyBorder="1" applyAlignment="1">
      <alignment horizontal="center" vertical="center"/>
      <protection/>
    </xf>
    <xf numFmtId="0" fontId="49" fillId="0" borderId="19" xfId="49" applyFont="1" applyFill="1" applyBorder="1" applyAlignment="1">
      <alignment horizontal="center" vertical="center"/>
      <protection/>
    </xf>
    <xf numFmtId="0" fontId="49" fillId="0" borderId="10" xfId="49" applyFont="1" applyFill="1" applyBorder="1" applyAlignment="1">
      <alignment horizontal="center" vertical="center"/>
      <protection/>
    </xf>
    <xf numFmtId="0" fontId="49" fillId="0" borderId="39" xfId="49" applyFont="1" applyFill="1" applyBorder="1" applyAlignment="1">
      <alignment horizontal="center" vertical="center"/>
      <protection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27" xfId="0" applyFont="1" applyFill="1" applyBorder="1" applyAlignment="1">
      <alignment horizontal="center" vertical="center"/>
    </xf>
    <xf numFmtId="0" fontId="33" fillId="34" borderId="128" xfId="0" applyFont="1" applyFill="1" applyBorder="1" applyAlignment="1">
      <alignment horizontal="center" vertical="center" shrinkToFit="1"/>
    </xf>
    <xf numFmtId="0" fontId="33" fillId="34" borderId="129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54" xfId="0" applyFont="1" applyFill="1" applyBorder="1" applyAlignment="1">
      <alignment horizontal="center" vertical="center"/>
    </xf>
    <xf numFmtId="0" fontId="33" fillId="34" borderId="130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31" xfId="0" applyFont="1" applyFill="1" applyBorder="1" applyAlignment="1">
      <alignment horizontal="center" vertical="center" shrinkToFit="1"/>
    </xf>
    <xf numFmtId="0" fontId="33" fillId="34" borderId="8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0" fillId="0" borderId="110" xfId="0" applyFont="1" applyBorder="1" applyAlignment="1">
      <alignment horizontal="center" vertical="center"/>
    </xf>
    <xf numFmtId="0" fontId="35" fillId="0" borderId="106" xfId="0" applyFont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center" vertical="center" shrinkToFit="1"/>
    </xf>
    <xf numFmtId="0" fontId="12" fillId="34" borderId="103" xfId="0" applyFont="1" applyFill="1" applyBorder="1" applyAlignment="1">
      <alignment horizontal="center" vertical="center" shrinkToFit="1"/>
    </xf>
    <xf numFmtId="0" fontId="16" fillId="0" borderId="132" xfId="49" applyFont="1" applyFill="1" applyBorder="1" applyAlignment="1">
      <alignment horizontal="center" vertical="center"/>
      <protection/>
    </xf>
    <xf numFmtId="0" fontId="49" fillId="0" borderId="107" xfId="49" applyFont="1" applyFill="1" applyBorder="1" applyAlignment="1">
      <alignment horizontal="center" vertical="center"/>
      <protection/>
    </xf>
    <xf numFmtId="0" fontId="16" fillId="0" borderId="107" xfId="49" applyFont="1" applyFill="1" applyBorder="1" applyAlignment="1">
      <alignment horizontal="center" vertical="center"/>
      <protection/>
    </xf>
    <xf numFmtId="0" fontId="16" fillId="0" borderId="133" xfId="49" applyFont="1" applyFill="1" applyBorder="1" applyAlignment="1">
      <alignment horizontal="center" vertical="center"/>
      <protection/>
    </xf>
    <xf numFmtId="0" fontId="16" fillId="0" borderId="122" xfId="49" applyFont="1" applyFill="1" applyBorder="1" applyAlignment="1">
      <alignment horizontal="center" vertical="center"/>
      <protection/>
    </xf>
    <xf numFmtId="0" fontId="16" fillId="0" borderId="68" xfId="49" applyFont="1" applyFill="1" applyBorder="1" applyAlignment="1">
      <alignment horizontal="center" vertical="center"/>
      <protection/>
    </xf>
    <xf numFmtId="0" fontId="14" fillId="0" borderId="18" xfId="0" applyFont="1" applyFill="1" applyBorder="1" applyAlignment="1">
      <alignment horizontal="center" vertical="center" readingOrder="1"/>
    </xf>
    <xf numFmtId="0" fontId="12" fillId="0" borderId="18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1" fontId="41" fillId="0" borderId="101" xfId="0" applyNumberFormat="1" applyFont="1" applyFill="1" applyBorder="1" applyAlignment="1">
      <alignment horizontal="center" vertical="center"/>
    </xf>
    <xf numFmtId="0" fontId="16" fillId="0" borderId="103" xfId="49" applyFont="1" applyFill="1" applyBorder="1" applyAlignment="1">
      <alignment horizontal="center" vertical="center"/>
      <protection/>
    </xf>
    <xf numFmtId="0" fontId="16" fillId="0" borderId="58" xfId="49" applyFont="1" applyFill="1" applyBorder="1" applyAlignment="1">
      <alignment horizontal="center" vertical="center"/>
      <protection/>
    </xf>
    <xf numFmtId="0" fontId="16" fillId="0" borderId="48" xfId="49" applyFont="1" applyFill="1" applyBorder="1" applyAlignment="1">
      <alignment horizontal="center" vertical="center"/>
      <protection/>
    </xf>
    <xf numFmtId="0" fontId="16" fillId="0" borderId="59" xfId="49" applyFont="1" applyFill="1" applyBorder="1" applyAlignment="1">
      <alignment horizontal="center" vertical="center"/>
      <protection/>
    </xf>
    <xf numFmtId="1" fontId="41" fillId="0" borderId="62" xfId="0" applyNumberFormat="1" applyFont="1" applyFill="1" applyBorder="1" applyAlignment="1">
      <alignment horizontal="center" vertical="center"/>
    </xf>
    <xf numFmtId="1" fontId="41" fillId="0" borderId="67" xfId="0" applyNumberFormat="1" applyFont="1" applyFill="1" applyBorder="1" applyAlignment="1">
      <alignment horizontal="center" vertical="center"/>
    </xf>
    <xf numFmtId="1" fontId="41" fillId="0" borderId="65" xfId="0" applyNumberFormat="1" applyFont="1" applyFill="1" applyBorder="1" applyAlignment="1">
      <alignment horizontal="center" vertical="center"/>
    </xf>
    <xf numFmtId="0" fontId="12" fillId="0" borderId="134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49" fillId="38" borderId="18" xfId="49" applyFont="1" applyFill="1" applyBorder="1" applyAlignment="1">
      <alignment horizontal="center" vertical="center"/>
      <protection/>
    </xf>
    <xf numFmtId="0" fontId="49" fillId="0" borderId="68" xfId="49" applyFont="1" applyFill="1" applyBorder="1" applyAlignment="1">
      <alignment horizontal="center" vertical="center"/>
      <protection/>
    </xf>
    <xf numFmtId="0" fontId="16" fillId="39" borderId="18" xfId="49" applyFont="1" applyFill="1" applyBorder="1" applyAlignment="1">
      <alignment horizontal="center" vertical="center"/>
      <protection/>
    </xf>
    <xf numFmtId="0" fontId="16" fillId="39" borderId="82" xfId="49" applyFont="1" applyFill="1" applyBorder="1" applyAlignment="1">
      <alignment horizontal="center" vertical="center"/>
      <protection/>
    </xf>
    <xf numFmtId="0" fontId="16" fillId="40" borderId="18" xfId="49" applyFont="1" applyFill="1" applyBorder="1" applyAlignment="1">
      <alignment horizontal="center" vertical="center"/>
      <protection/>
    </xf>
    <xf numFmtId="0" fontId="16" fillId="40" borderId="82" xfId="49" applyFont="1" applyFill="1" applyBorder="1" applyAlignment="1">
      <alignment horizontal="center" vertical="center"/>
      <protection/>
    </xf>
    <xf numFmtId="0" fontId="38" fillId="38" borderId="18" xfId="0" applyFont="1" applyFill="1" applyBorder="1" applyAlignment="1">
      <alignment horizontal="center" vertical="center"/>
    </xf>
    <xf numFmtId="0" fontId="16" fillId="38" borderId="93" xfId="49" applyFont="1" applyFill="1" applyBorder="1" applyAlignment="1">
      <alignment horizontal="center" vertical="center"/>
      <protection/>
    </xf>
    <xf numFmtId="0" fontId="16" fillId="38" borderId="84" xfId="49" applyFont="1" applyFill="1" applyBorder="1" applyAlignment="1">
      <alignment horizontal="center" vertical="center"/>
      <protection/>
    </xf>
    <xf numFmtId="0" fontId="16" fillId="39" borderId="84" xfId="49" applyFont="1" applyFill="1" applyBorder="1" applyAlignment="1">
      <alignment horizontal="center" vertical="center"/>
      <protection/>
    </xf>
    <xf numFmtId="0" fontId="49" fillId="0" borderId="101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6" fillId="39" borderId="62" xfId="49" applyFont="1" applyFill="1" applyBorder="1" applyAlignment="1">
      <alignment horizontal="center" vertical="center"/>
      <protection/>
    </xf>
    <xf numFmtId="0" fontId="14" fillId="34" borderId="111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0" fontId="14" fillId="34" borderId="135" xfId="0" applyFont="1" applyFill="1" applyBorder="1" applyAlignment="1">
      <alignment horizontal="center" vertical="center"/>
    </xf>
    <xf numFmtId="0" fontId="16" fillId="38" borderId="136" xfId="49" applyFont="1" applyFill="1" applyBorder="1" applyAlignment="1">
      <alignment horizontal="center" vertical="center"/>
      <protection/>
    </xf>
    <xf numFmtId="0" fontId="16" fillId="0" borderId="137" xfId="49" applyFont="1" applyFill="1" applyBorder="1" applyAlignment="1">
      <alignment horizontal="center" vertical="center"/>
      <protection/>
    </xf>
    <xf numFmtId="0" fontId="16" fillId="38" borderId="137" xfId="49" applyFont="1" applyFill="1" applyBorder="1" applyAlignment="1">
      <alignment horizontal="center" vertical="center"/>
      <protection/>
    </xf>
    <xf numFmtId="0" fontId="16" fillId="0" borderId="138" xfId="49" applyFont="1" applyFill="1" applyBorder="1" applyAlignment="1">
      <alignment horizontal="center" vertical="center"/>
      <protection/>
    </xf>
    <xf numFmtId="0" fontId="16" fillId="0" borderId="139" xfId="49" applyFont="1" applyFill="1" applyBorder="1" applyAlignment="1">
      <alignment horizontal="center" vertical="center"/>
      <protection/>
    </xf>
    <xf numFmtId="0" fontId="16" fillId="39" borderId="137" xfId="49" applyFont="1" applyFill="1" applyBorder="1" applyAlignment="1">
      <alignment horizontal="center" vertical="center"/>
      <protection/>
    </xf>
    <xf numFmtId="0" fontId="16" fillId="38" borderId="65" xfId="49" applyFont="1" applyFill="1" applyBorder="1" applyAlignment="1">
      <alignment horizontal="center" vertical="center"/>
      <protection/>
    </xf>
    <xf numFmtId="0" fontId="49" fillId="38" borderId="65" xfId="49" applyFont="1" applyFill="1" applyBorder="1" applyAlignment="1">
      <alignment horizontal="center" vertical="center"/>
      <protection/>
    </xf>
    <xf numFmtId="0" fontId="16" fillId="0" borderId="96" xfId="49" applyFont="1" applyFill="1" applyBorder="1" applyAlignment="1">
      <alignment horizontal="center" vertical="center"/>
      <protection/>
    </xf>
    <xf numFmtId="0" fontId="16" fillId="0" borderId="66" xfId="49" applyFont="1" applyFill="1" applyBorder="1" applyAlignment="1">
      <alignment horizontal="center" vertical="center"/>
      <protection/>
    </xf>
    <xf numFmtId="0" fontId="49" fillId="0" borderId="137" xfId="49" applyFont="1" applyFill="1" applyBorder="1" applyAlignment="1">
      <alignment horizontal="center" vertical="center"/>
      <protection/>
    </xf>
    <xf numFmtId="0" fontId="49" fillId="38" borderId="137" xfId="49" applyFont="1" applyFill="1" applyBorder="1" applyAlignment="1">
      <alignment horizontal="center" vertical="center"/>
      <protection/>
    </xf>
    <xf numFmtId="0" fontId="49" fillId="38" borderId="82" xfId="49" applyFont="1" applyFill="1" applyBorder="1" applyAlignment="1">
      <alignment horizontal="center" vertical="center"/>
      <protection/>
    </xf>
    <xf numFmtId="0" fontId="49" fillId="38" borderId="84" xfId="49" applyFont="1" applyFill="1" applyBorder="1" applyAlignment="1">
      <alignment horizontal="center" vertical="center"/>
      <protection/>
    </xf>
    <xf numFmtId="1" fontId="45" fillId="41" borderId="63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1" fillId="38" borderId="62" xfId="0" applyNumberFormat="1" applyFont="1" applyFill="1" applyBorder="1" applyAlignment="1">
      <alignment horizontal="center" vertical="center"/>
    </xf>
    <xf numFmtId="1" fontId="41" fillId="42" borderId="77" xfId="0" applyNumberFormat="1" applyFont="1" applyFill="1" applyBorder="1" applyAlignment="1">
      <alignment horizontal="center" vertical="center"/>
    </xf>
    <xf numFmtId="1" fontId="45" fillId="38" borderId="62" xfId="0" applyNumberFormat="1" applyFont="1" applyFill="1" applyBorder="1" applyAlignment="1">
      <alignment horizontal="center" vertical="center"/>
    </xf>
    <xf numFmtId="1" fontId="45" fillId="42" borderId="77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5" fillId="39" borderId="140" xfId="0" applyNumberFormat="1" applyFont="1" applyFill="1" applyBorder="1" applyAlignment="1">
      <alignment horizontal="center" vertical="center"/>
    </xf>
    <xf numFmtId="1" fontId="45" fillId="39" borderId="64" xfId="0" applyNumberFormat="1" applyFont="1" applyFill="1" applyBorder="1" applyAlignment="1">
      <alignment horizontal="center" vertical="center"/>
    </xf>
    <xf numFmtId="1" fontId="45" fillId="39" borderId="65" xfId="0" applyNumberFormat="1" applyFont="1" applyFill="1" applyBorder="1" applyAlignment="1">
      <alignment horizontal="center" vertical="center"/>
    </xf>
    <xf numFmtId="1" fontId="45" fillId="38" borderId="65" xfId="0" applyNumberFormat="1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1" fontId="45" fillId="0" borderId="66" xfId="0" applyNumberFormat="1" applyFont="1" applyFill="1" applyBorder="1" applyAlignment="1">
      <alignment horizontal="center" vertical="center"/>
    </xf>
    <xf numFmtId="1" fontId="41" fillId="38" borderId="77" xfId="0" applyNumberFormat="1" applyFont="1" applyFill="1" applyBorder="1" applyAlignment="1">
      <alignment horizontal="center" vertical="center"/>
    </xf>
    <xf numFmtId="0" fontId="16" fillId="38" borderId="88" xfId="49" applyFont="1" applyFill="1" applyBorder="1" applyAlignment="1">
      <alignment horizontal="center" vertical="center"/>
      <protection/>
    </xf>
    <xf numFmtId="0" fontId="16" fillId="38" borderId="141" xfId="49" applyFont="1" applyFill="1" applyBorder="1" applyAlignment="1">
      <alignment horizontal="center" vertical="center"/>
      <protection/>
    </xf>
    <xf numFmtId="0" fontId="24" fillId="35" borderId="14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43" xfId="0" applyFont="1" applyFill="1" applyBorder="1" applyAlignment="1">
      <alignment horizontal="center" vertical="center"/>
    </xf>
    <xf numFmtId="0" fontId="35" fillId="0" borderId="144" xfId="0" applyFont="1" applyFill="1" applyBorder="1" applyAlignment="1">
      <alignment vertical="center" wrapText="1"/>
    </xf>
    <xf numFmtId="0" fontId="24" fillId="35" borderId="145" xfId="0" applyFont="1" applyFill="1" applyBorder="1" applyAlignment="1">
      <alignment horizontal="center" vertical="center"/>
    </xf>
    <xf numFmtId="0" fontId="33" fillId="34" borderId="98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1" fontId="45" fillId="38" borderId="61" xfId="0" applyNumberFormat="1" applyFont="1" applyFill="1" applyBorder="1" applyAlignment="1">
      <alignment horizontal="center" vertical="center"/>
    </xf>
    <xf numFmtId="1" fontId="45" fillId="38" borderId="146" xfId="0" applyNumberFormat="1" applyFont="1" applyFill="1" applyBorder="1" applyAlignment="1">
      <alignment horizontal="center" vertical="center"/>
    </xf>
    <xf numFmtId="1" fontId="45" fillId="38" borderId="77" xfId="0" applyNumberFormat="1" applyFont="1" applyFill="1" applyBorder="1" applyAlignment="1">
      <alignment horizontal="center" vertical="center"/>
    </xf>
    <xf numFmtId="0" fontId="16" fillId="38" borderId="82" xfId="49" applyFont="1" applyFill="1" applyBorder="1" applyAlignment="1">
      <alignment horizontal="center" vertical="center"/>
      <protection/>
    </xf>
    <xf numFmtId="0" fontId="24" fillId="35" borderId="53" xfId="0" applyFont="1" applyFill="1" applyBorder="1" applyAlignment="1">
      <alignment horizontal="center" vertical="center"/>
    </xf>
    <xf numFmtId="0" fontId="16" fillId="39" borderId="147" xfId="49" applyFont="1" applyFill="1" applyBorder="1" applyAlignment="1">
      <alignment horizontal="center" vertical="center"/>
      <protection/>
    </xf>
    <xf numFmtId="0" fontId="16" fillId="39" borderId="19" xfId="49" applyFont="1" applyFill="1" applyBorder="1" applyAlignment="1">
      <alignment horizontal="center" vertical="center"/>
      <protection/>
    </xf>
    <xf numFmtId="0" fontId="16" fillId="39" borderId="10" xfId="49" applyFont="1" applyFill="1" applyBorder="1" applyAlignment="1">
      <alignment horizontal="center" vertical="center"/>
      <protection/>
    </xf>
    <xf numFmtId="0" fontId="16" fillId="39" borderId="48" xfId="49" applyFont="1" applyFill="1" applyBorder="1" applyAlignment="1">
      <alignment horizontal="center" vertical="center"/>
      <protection/>
    </xf>
    <xf numFmtId="0" fontId="49" fillId="38" borderId="86" xfId="49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/>
      <protection/>
    </xf>
    <xf numFmtId="0" fontId="16" fillId="38" borderId="86" xfId="49" applyFont="1" applyFill="1" applyBorder="1" applyAlignment="1">
      <alignment horizontal="center" vertical="center"/>
      <protection/>
    </xf>
    <xf numFmtId="0" fontId="16" fillId="38" borderId="134" xfId="49" applyFont="1" applyFill="1" applyBorder="1" applyAlignment="1">
      <alignment horizontal="center" vertical="center"/>
      <protection/>
    </xf>
    <xf numFmtId="0" fontId="16" fillId="38" borderId="39" xfId="49" applyFont="1" applyFill="1" applyBorder="1" applyAlignment="1">
      <alignment horizontal="center" vertical="center"/>
      <protection/>
    </xf>
    <xf numFmtId="0" fontId="16" fillId="38" borderId="19" xfId="49" applyFont="1" applyFill="1" applyBorder="1" applyAlignment="1">
      <alignment horizontal="center" vertical="center"/>
      <protection/>
    </xf>
    <xf numFmtId="0" fontId="49" fillId="38" borderId="19" xfId="49" applyFont="1" applyFill="1" applyBorder="1" applyAlignment="1">
      <alignment horizontal="center" vertical="center"/>
      <protection/>
    </xf>
    <xf numFmtId="0" fontId="49" fillId="38" borderId="39" xfId="49" applyFont="1" applyFill="1" applyBorder="1" applyAlignment="1">
      <alignment horizontal="center" vertical="center"/>
      <protection/>
    </xf>
    <xf numFmtId="0" fontId="49" fillId="38" borderId="10" xfId="49" applyFont="1" applyFill="1" applyBorder="1" applyAlignment="1">
      <alignment horizontal="center" vertical="center"/>
      <protection/>
    </xf>
    <xf numFmtId="0" fontId="16" fillId="38" borderId="89" xfId="49" applyFont="1" applyFill="1" applyBorder="1" applyAlignment="1">
      <alignment horizontal="center" vertical="center"/>
      <protection/>
    </xf>
    <xf numFmtId="0" fontId="16" fillId="0" borderId="89" xfId="49" applyFont="1" applyFill="1" applyBorder="1" applyAlignment="1">
      <alignment horizontal="center" vertical="center"/>
      <protection/>
    </xf>
    <xf numFmtId="0" fontId="16" fillId="0" borderId="100" xfId="49" applyFont="1" applyFill="1" applyBorder="1" applyAlignment="1">
      <alignment horizontal="center" vertical="center"/>
      <protection/>
    </xf>
    <xf numFmtId="0" fontId="16" fillId="0" borderId="101" xfId="49" applyFont="1" applyFill="1" applyBorder="1" applyAlignment="1">
      <alignment horizontal="center" vertical="center"/>
      <protection/>
    </xf>
    <xf numFmtId="0" fontId="16" fillId="38" borderId="148" xfId="49" applyFont="1" applyFill="1" applyBorder="1" applyAlignment="1">
      <alignment horizontal="center" vertical="center"/>
      <protection/>
    </xf>
    <xf numFmtId="0" fontId="24" fillId="35" borderId="72" xfId="0" applyFont="1" applyFill="1" applyBorder="1" applyAlignment="1">
      <alignment horizontal="center" vertical="center"/>
    </xf>
    <xf numFmtId="0" fontId="49" fillId="0" borderId="89" xfId="49" applyFont="1" applyFill="1" applyBorder="1" applyAlignment="1">
      <alignment horizontal="center" vertical="center"/>
      <protection/>
    </xf>
    <xf numFmtId="0" fontId="49" fillId="38" borderId="89" xfId="49" applyFont="1" applyFill="1" applyBorder="1" applyAlignment="1">
      <alignment horizontal="center" vertical="center"/>
      <protection/>
    </xf>
    <xf numFmtId="1" fontId="45" fillId="42" borderId="149" xfId="0" applyNumberFormat="1" applyFont="1" applyFill="1" applyBorder="1" applyAlignment="1">
      <alignment horizontal="center" vertical="center"/>
    </xf>
    <xf numFmtId="1" fontId="45" fillId="42" borderId="150" xfId="0" applyNumberFormat="1" applyFont="1" applyFill="1" applyBorder="1" applyAlignment="1">
      <alignment horizontal="center" vertical="center"/>
    </xf>
    <xf numFmtId="1" fontId="45" fillId="42" borderId="68" xfId="0" applyNumberFormat="1" applyFont="1" applyFill="1" applyBorder="1" applyAlignment="1">
      <alignment horizontal="center" vertical="center"/>
    </xf>
    <xf numFmtId="1" fontId="45" fillId="42" borderId="151" xfId="0" applyNumberFormat="1" applyFont="1" applyFill="1" applyBorder="1" applyAlignment="1">
      <alignment horizontal="center" vertical="center"/>
    </xf>
    <xf numFmtId="1" fontId="45" fillId="42" borderId="101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1" fillId="41" borderId="63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1" fillId="42" borderId="18" xfId="0" applyNumberFormat="1" applyFont="1" applyFill="1" applyBorder="1" applyAlignment="1">
      <alignment horizontal="center" vertical="center"/>
    </xf>
    <xf numFmtId="1" fontId="41" fillId="42" borderId="150" xfId="0" applyNumberFormat="1" applyFont="1" applyFill="1" applyBorder="1" applyAlignment="1">
      <alignment horizontal="center" vertical="center"/>
    </xf>
    <xf numFmtId="1" fontId="41" fillId="41" borderId="88" xfId="0" applyNumberFormat="1" applyFont="1" applyFill="1" applyBorder="1" applyAlignment="1">
      <alignment horizontal="center" vertical="center"/>
    </xf>
    <xf numFmtId="1" fontId="41" fillId="41" borderId="93" xfId="0" applyNumberFormat="1" applyFont="1" applyFill="1" applyBorder="1" applyAlignment="1">
      <alignment horizontal="center" vertical="center"/>
    </xf>
    <xf numFmtId="1" fontId="41" fillId="41" borderId="84" xfId="0" applyNumberFormat="1" applyFont="1" applyFill="1" applyBorder="1" applyAlignment="1">
      <alignment horizontal="center" vertical="center"/>
    </xf>
    <xf numFmtId="1" fontId="41" fillId="42" borderId="84" xfId="0" applyNumberFormat="1" applyFont="1" applyFill="1" applyBorder="1" applyAlignment="1">
      <alignment horizontal="center" vertical="center"/>
    </xf>
    <xf numFmtId="1" fontId="41" fillId="42" borderId="152" xfId="0" applyNumberFormat="1" applyFont="1" applyFill="1" applyBorder="1" applyAlignment="1">
      <alignment horizontal="center" vertical="center"/>
    </xf>
    <xf numFmtId="1" fontId="41" fillId="42" borderId="68" xfId="0" applyNumberFormat="1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center" vertical="center" readingOrder="1"/>
    </xf>
    <xf numFmtId="0" fontId="14" fillId="42" borderId="18" xfId="0" applyFont="1" applyFill="1" applyBorder="1" applyAlignment="1">
      <alignment horizontal="center" vertical="center" readingOrder="1"/>
    </xf>
    <xf numFmtId="0" fontId="14" fillId="42" borderId="0" xfId="0" applyFont="1" applyFill="1" applyBorder="1" applyAlignment="1">
      <alignment vertical="center" readingOrder="1"/>
    </xf>
    <xf numFmtId="0" fontId="90" fillId="42" borderId="18" xfId="0" applyFont="1" applyFill="1" applyBorder="1" applyAlignment="1">
      <alignment horizontal="center" vertical="center" readingOrder="1"/>
    </xf>
    <xf numFmtId="0" fontId="14" fillId="42" borderId="77" xfId="0" applyFont="1" applyFill="1" applyBorder="1" applyAlignment="1">
      <alignment horizontal="center" vertical="center" readingOrder="1"/>
    </xf>
    <xf numFmtId="0" fontId="12" fillId="42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12" fillId="39" borderId="18" xfId="0" applyFont="1" applyFill="1" applyBorder="1" applyAlignment="1">
      <alignment horizontal="center" vertical="center" readingOrder="1"/>
    </xf>
    <xf numFmtId="0" fontId="12" fillId="42" borderId="77" xfId="0" applyFont="1" applyFill="1" applyBorder="1" applyAlignment="1">
      <alignment horizontal="center" vertical="center" readingOrder="1"/>
    </xf>
    <xf numFmtId="0" fontId="91" fillId="42" borderId="18" xfId="0" applyFont="1" applyFill="1" applyBorder="1" applyAlignment="1">
      <alignment horizontal="center" vertical="center" readingOrder="1"/>
    </xf>
    <xf numFmtId="0" fontId="16" fillId="39" borderId="68" xfId="49" applyFont="1" applyFill="1" applyBorder="1" applyAlignment="1">
      <alignment horizontal="center" vertical="center"/>
      <protection/>
    </xf>
    <xf numFmtId="1" fontId="41" fillId="38" borderId="63" xfId="0" applyNumberFormat="1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1" fillId="38" borderId="97" xfId="0" applyNumberFormat="1" applyFont="1" applyFill="1" applyBorder="1" applyAlignment="1">
      <alignment horizontal="center" vertical="center"/>
    </xf>
    <xf numFmtId="0" fontId="16" fillId="39" borderId="132" xfId="49" applyFont="1" applyFill="1" applyBorder="1" applyAlignment="1">
      <alignment horizontal="center" vertical="center"/>
      <protection/>
    </xf>
    <xf numFmtId="0" fontId="16" fillId="39" borderId="133" xfId="49" applyFont="1" applyFill="1" applyBorder="1" applyAlignment="1">
      <alignment horizontal="center" vertical="center"/>
      <protection/>
    </xf>
    <xf numFmtId="0" fontId="16" fillId="39" borderId="82" xfId="49" applyFont="1" applyFill="1" applyBorder="1" applyAlignment="1">
      <alignment horizontal="center" vertical="center"/>
      <protection/>
    </xf>
    <xf numFmtId="0" fontId="16" fillId="39" borderId="153" xfId="49" applyFont="1" applyFill="1" applyBorder="1" applyAlignment="1">
      <alignment horizontal="center" vertical="center"/>
      <protection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54" xfId="0" applyFont="1" applyFill="1" applyBorder="1" applyAlignment="1">
      <alignment horizontal="center" vertical="center"/>
    </xf>
    <xf numFmtId="0" fontId="3" fillId="34" borderId="155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14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16" fillId="40" borderId="87" xfId="49" applyFont="1" applyFill="1" applyBorder="1" applyAlignment="1">
      <alignment horizontal="center" vertical="center"/>
      <protection/>
    </xf>
    <xf numFmtId="0" fontId="16" fillId="40" borderId="133" xfId="49" applyFont="1" applyFill="1" applyBorder="1" applyAlignment="1">
      <alignment horizontal="center" vertical="center"/>
      <protection/>
    </xf>
    <xf numFmtId="0" fontId="16" fillId="40" borderId="156" xfId="49" applyFont="1" applyFill="1" applyBorder="1" applyAlignment="1">
      <alignment horizontal="center" vertical="center"/>
      <protection/>
    </xf>
    <xf numFmtId="0" fontId="3" fillId="0" borderId="157" xfId="0" applyFont="1" applyFill="1" applyBorder="1" applyAlignment="1">
      <alignment horizontal="center" vertical="top" wrapText="1"/>
    </xf>
    <xf numFmtId="0" fontId="3" fillId="0" borderId="158" xfId="0" applyFont="1" applyFill="1" applyBorder="1" applyAlignment="1">
      <alignment horizontal="center" vertical="top" wrapText="1"/>
    </xf>
    <xf numFmtId="0" fontId="3" fillId="0" borderId="159" xfId="0" applyFont="1" applyFill="1" applyBorder="1" applyAlignment="1">
      <alignment horizontal="center" vertical="top" wrapText="1"/>
    </xf>
    <xf numFmtId="0" fontId="3" fillId="0" borderId="16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1" xfId="0" applyFont="1" applyFill="1" applyBorder="1" applyAlignment="1">
      <alignment horizontal="center" vertical="top" wrapText="1"/>
    </xf>
    <xf numFmtId="0" fontId="3" fillId="35" borderId="16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63" xfId="0" applyFont="1" applyFill="1" applyBorder="1" applyAlignment="1">
      <alignment horizontal="center"/>
    </xf>
    <xf numFmtId="0" fontId="5" fillId="35" borderId="16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3" fillId="35" borderId="163" xfId="0" applyFont="1" applyFill="1" applyBorder="1" applyAlignment="1">
      <alignment horizontal="center"/>
    </xf>
    <xf numFmtId="0" fontId="3" fillId="35" borderId="16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6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65" xfId="0" applyFont="1" applyFill="1" applyBorder="1" applyAlignment="1">
      <alignment horizontal="center"/>
    </xf>
    <xf numFmtId="0" fontId="16" fillId="40" borderId="132" xfId="49" applyFont="1" applyFill="1" applyBorder="1" applyAlignment="1">
      <alignment horizontal="center" vertical="center"/>
      <protection/>
    </xf>
    <xf numFmtId="0" fontId="16" fillId="40" borderId="153" xfId="49" applyFont="1" applyFill="1" applyBorder="1" applyAlignment="1">
      <alignment horizontal="center" vertical="center"/>
      <protection/>
    </xf>
    <xf numFmtId="0" fontId="38" fillId="39" borderId="132" xfId="0" applyFont="1" applyFill="1" applyBorder="1" applyAlignment="1">
      <alignment horizontal="center" vertical="center"/>
    </xf>
    <xf numFmtId="0" fontId="38" fillId="39" borderId="133" xfId="0" applyFont="1" applyFill="1" applyBorder="1" applyAlignment="1">
      <alignment horizontal="center" vertical="center"/>
    </xf>
    <xf numFmtId="0" fontId="38" fillId="39" borderId="153" xfId="0" applyFont="1" applyFill="1" applyBorder="1" applyAlignment="1">
      <alignment horizontal="center" vertical="center"/>
    </xf>
    <xf numFmtId="0" fontId="14" fillId="35" borderId="162" xfId="0" applyFont="1" applyFill="1" applyBorder="1" applyAlignment="1">
      <alignment horizontal="center" vertical="center" wrapText="1"/>
    </xf>
    <xf numFmtId="0" fontId="14" fillId="35" borderId="162" xfId="0" applyFont="1" applyFill="1" applyBorder="1" applyAlignment="1">
      <alignment horizontal="center" vertical="center"/>
    </xf>
    <xf numFmtId="0" fontId="17" fillId="35" borderId="164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63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65" xfId="0" applyFont="1" applyFill="1" applyBorder="1" applyAlignment="1">
      <alignment horizontal="center"/>
    </xf>
    <xf numFmtId="0" fontId="14" fillId="0" borderId="16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63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130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7" fillId="35" borderId="164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166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57" xfId="0" applyFont="1" applyFill="1" applyBorder="1" applyAlignment="1">
      <alignment horizontal="center" vertical="top" wrapText="1"/>
    </xf>
    <xf numFmtId="0" fontId="14" fillId="0" borderId="158" xfId="0" applyFont="1" applyFill="1" applyBorder="1" applyAlignment="1">
      <alignment horizontal="center" vertical="top" wrapText="1"/>
    </xf>
    <xf numFmtId="0" fontId="14" fillId="0" borderId="159" xfId="0" applyFont="1" applyFill="1" applyBorder="1" applyAlignment="1">
      <alignment horizontal="center" vertical="top" wrapText="1"/>
    </xf>
    <xf numFmtId="0" fontId="14" fillId="0" borderId="16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1" xfId="0" applyFont="1" applyFill="1" applyBorder="1" applyAlignment="1">
      <alignment horizontal="center" vertical="top" wrapText="1"/>
    </xf>
    <xf numFmtId="0" fontId="17" fillId="35" borderId="167" xfId="0" applyFont="1" applyFill="1" applyBorder="1" applyAlignment="1">
      <alignment horizontal="center" wrapText="1"/>
    </xf>
    <xf numFmtId="0" fontId="17" fillId="35" borderId="168" xfId="0" applyFont="1" applyFill="1" applyBorder="1" applyAlignment="1">
      <alignment horizontal="center" wrapText="1"/>
    </xf>
    <xf numFmtId="0" fontId="14" fillId="35" borderId="169" xfId="0" applyFont="1" applyFill="1" applyBorder="1" applyAlignment="1">
      <alignment horizontal="center"/>
    </xf>
    <xf numFmtId="0" fontId="14" fillId="35" borderId="170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71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71" xfId="0" applyFont="1" applyFill="1" applyBorder="1" applyAlignment="1">
      <alignment horizontal="center"/>
    </xf>
    <xf numFmtId="0" fontId="17" fillId="35" borderId="167" xfId="0" applyFont="1" applyFill="1" applyBorder="1" applyAlignment="1">
      <alignment horizontal="center" vertical="center" wrapText="1"/>
    </xf>
    <xf numFmtId="0" fontId="17" fillId="35" borderId="168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72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73" xfId="0" applyFont="1" applyFill="1" applyBorder="1" applyAlignment="1">
      <alignment horizontal="center" vertical="center"/>
    </xf>
    <xf numFmtId="0" fontId="17" fillId="35" borderId="163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74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 wrapText="1"/>
    </xf>
    <xf numFmtId="0" fontId="30" fillId="34" borderId="176" xfId="0" applyFont="1" applyFill="1" applyBorder="1" applyAlignment="1">
      <alignment horizontal="center" vertical="center"/>
    </xf>
    <xf numFmtId="0" fontId="29" fillId="34" borderId="177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0" fontId="14" fillId="34" borderId="178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9" xfId="0" applyFont="1" applyFill="1" applyBorder="1" applyAlignment="1">
      <alignment horizontal="center" vertical="center"/>
    </xf>
    <xf numFmtId="0" fontId="14" fillId="34" borderId="18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1" xfId="0" applyFont="1" applyFill="1" applyBorder="1" applyAlignment="1">
      <alignment horizontal="center" vertical="center"/>
    </xf>
    <xf numFmtId="0" fontId="39" fillId="0" borderId="175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78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79" xfId="0" applyFont="1" applyFill="1" applyBorder="1" applyAlignment="1">
      <alignment horizontal="center" vertical="center"/>
    </xf>
    <xf numFmtId="0" fontId="32" fillId="34" borderId="109" xfId="0" applyFont="1" applyFill="1" applyBorder="1" applyAlignment="1">
      <alignment horizontal="center" vertical="center"/>
    </xf>
    <xf numFmtId="0" fontId="32" fillId="34" borderId="182" xfId="0" applyFont="1" applyFill="1" applyBorder="1" applyAlignment="1">
      <alignment horizontal="center" vertical="center"/>
    </xf>
    <xf numFmtId="0" fontId="32" fillId="34" borderId="166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13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1" fontId="45" fillId="40" borderId="183" xfId="0" applyNumberFormat="1" applyFont="1" applyFill="1" applyBorder="1" applyAlignment="1">
      <alignment horizontal="center" vertical="center"/>
    </xf>
    <xf numFmtId="1" fontId="45" fillId="40" borderId="184" xfId="0" applyNumberFormat="1" applyFont="1" applyFill="1" applyBorder="1" applyAlignment="1">
      <alignment horizontal="center" vertical="center"/>
    </xf>
    <xf numFmtId="1" fontId="45" fillId="40" borderId="185" xfId="0" applyNumberFormat="1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106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1" fontId="45" fillId="39" borderId="68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zoomScale="130" zoomScaleNormal="130" zoomScalePageLayoutView="0" workbookViewId="0" topLeftCell="A1">
      <selection activeCell="H10" sqref="H10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37" t="s">
        <v>436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9"/>
    </row>
    <row r="2" spans="1:39" ht="12.75" customHeight="1">
      <c r="A2" s="540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2"/>
    </row>
    <row r="3" spans="1:39" ht="12.75" customHeight="1" thickBot="1">
      <c r="A3" s="540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2"/>
    </row>
    <row r="4" spans="1:39" ht="12" customHeight="1">
      <c r="A4" s="524" t="s">
        <v>0</v>
      </c>
      <c r="B4" s="89" t="s">
        <v>1</v>
      </c>
      <c r="C4" s="88" t="s">
        <v>2</v>
      </c>
      <c r="D4" s="526" t="s">
        <v>3</v>
      </c>
      <c r="E4" s="528" t="s">
        <v>4</v>
      </c>
      <c r="F4" s="266" t="s">
        <v>12</v>
      </c>
      <c r="G4" s="266" t="s">
        <v>10</v>
      </c>
      <c r="H4" s="266" t="s">
        <v>11</v>
      </c>
      <c r="I4" s="266" t="s">
        <v>11</v>
      </c>
      <c r="J4" s="281" t="s">
        <v>12</v>
      </c>
      <c r="K4" s="266" t="s">
        <v>12</v>
      </c>
      <c r="L4" s="281" t="s">
        <v>13</v>
      </c>
      <c r="M4" s="281" t="s">
        <v>12</v>
      </c>
      <c r="N4" s="266" t="s">
        <v>10</v>
      </c>
      <c r="O4" s="281" t="s">
        <v>11</v>
      </c>
      <c r="P4" s="266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281" t="s">
        <v>12</v>
      </c>
      <c r="AF4" s="281" t="s">
        <v>12</v>
      </c>
      <c r="AG4" s="281" t="s">
        <v>13</v>
      </c>
      <c r="AH4" s="281" t="s">
        <v>12</v>
      </c>
      <c r="AI4" s="281" t="s">
        <v>10</v>
      </c>
      <c r="AJ4" s="292" t="s">
        <v>11</v>
      </c>
      <c r="AK4" s="530" t="s">
        <v>5</v>
      </c>
      <c r="AL4" s="532" t="s">
        <v>6</v>
      </c>
      <c r="AM4" s="522" t="s">
        <v>7</v>
      </c>
    </row>
    <row r="5" spans="1:39" ht="12" customHeight="1" thickBot="1">
      <c r="A5" s="525"/>
      <c r="B5" s="153" t="s">
        <v>8</v>
      </c>
      <c r="C5" s="154" t="s">
        <v>9</v>
      </c>
      <c r="D5" s="527"/>
      <c r="E5" s="529"/>
      <c r="F5" s="275">
        <v>1</v>
      </c>
      <c r="G5" s="276">
        <v>2</v>
      </c>
      <c r="H5" s="276">
        <v>3</v>
      </c>
      <c r="I5" s="276">
        <v>4</v>
      </c>
      <c r="J5" s="276">
        <v>5</v>
      </c>
      <c r="K5" s="276">
        <v>6</v>
      </c>
      <c r="L5" s="276">
        <v>7</v>
      </c>
      <c r="M5" s="276">
        <v>8</v>
      </c>
      <c r="N5" s="276">
        <v>9</v>
      </c>
      <c r="O5" s="276">
        <v>10</v>
      </c>
      <c r="P5" s="276">
        <v>11</v>
      </c>
      <c r="Q5" s="276">
        <v>12</v>
      </c>
      <c r="R5" s="276">
        <v>13</v>
      </c>
      <c r="S5" s="276">
        <v>14</v>
      </c>
      <c r="T5" s="276">
        <v>15</v>
      </c>
      <c r="U5" s="276">
        <v>16</v>
      </c>
      <c r="V5" s="276">
        <v>17</v>
      </c>
      <c r="W5" s="276">
        <v>18</v>
      </c>
      <c r="X5" s="276">
        <v>19</v>
      </c>
      <c r="Y5" s="276">
        <v>20</v>
      </c>
      <c r="Z5" s="276">
        <v>21</v>
      </c>
      <c r="AA5" s="276">
        <v>22</v>
      </c>
      <c r="AB5" s="276">
        <v>23</v>
      </c>
      <c r="AC5" s="295">
        <v>24</v>
      </c>
      <c r="AD5" s="295">
        <v>25</v>
      </c>
      <c r="AE5" s="295">
        <v>26</v>
      </c>
      <c r="AF5" s="295">
        <v>27</v>
      </c>
      <c r="AG5" s="295">
        <v>28</v>
      </c>
      <c r="AH5" s="282">
        <v>29</v>
      </c>
      <c r="AI5" s="282">
        <v>30</v>
      </c>
      <c r="AJ5" s="293">
        <v>31</v>
      </c>
      <c r="AK5" s="531"/>
      <c r="AL5" s="533"/>
      <c r="AM5" s="523"/>
    </row>
    <row r="6" spans="1:39" ht="12" customHeight="1">
      <c r="A6" s="267" t="s">
        <v>287</v>
      </c>
      <c r="B6" s="245" t="s">
        <v>286</v>
      </c>
      <c r="C6" s="151">
        <v>109874</v>
      </c>
      <c r="D6" s="152" t="s">
        <v>378</v>
      </c>
      <c r="E6" s="173" t="s">
        <v>288</v>
      </c>
      <c r="F6" s="410" t="s">
        <v>414</v>
      </c>
      <c r="G6" s="403" t="s">
        <v>414</v>
      </c>
      <c r="H6" s="78" t="s">
        <v>416</v>
      </c>
      <c r="I6" s="78" t="s">
        <v>415</v>
      </c>
      <c r="J6" s="78" t="s">
        <v>415</v>
      </c>
      <c r="K6" s="403" t="s">
        <v>414</v>
      </c>
      <c r="L6" s="403" t="s">
        <v>414</v>
      </c>
      <c r="M6" s="78" t="s">
        <v>415</v>
      </c>
      <c r="N6" s="78" t="s">
        <v>416</v>
      </c>
      <c r="O6" s="78" t="s">
        <v>416</v>
      </c>
      <c r="P6" s="78" t="s">
        <v>416</v>
      </c>
      <c r="Q6" s="78" t="s">
        <v>414</v>
      </c>
      <c r="R6" s="403" t="s">
        <v>414</v>
      </c>
      <c r="S6" s="403" t="s">
        <v>414</v>
      </c>
      <c r="T6" s="406" t="s">
        <v>417</v>
      </c>
      <c r="U6" s="406" t="s">
        <v>417</v>
      </c>
      <c r="V6" s="406" t="s">
        <v>417</v>
      </c>
      <c r="W6" s="406" t="s">
        <v>417</v>
      </c>
      <c r="X6" s="406" t="s">
        <v>417</v>
      </c>
      <c r="Y6" s="403" t="s">
        <v>414</v>
      </c>
      <c r="Z6" s="403" t="s">
        <v>414</v>
      </c>
      <c r="AA6" s="78" t="s">
        <v>415</v>
      </c>
      <c r="AB6" s="78" t="s">
        <v>415</v>
      </c>
      <c r="AC6" s="78" t="s">
        <v>414</v>
      </c>
      <c r="AD6" s="78" t="s">
        <v>415</v>
      </c>
      <c r="AE6" s="78" t="s">
        <v>414</v>
      </c>
      <c r="AF6" s="403" t="s">
        <v>414</v>
      </c>
      <c r="AG6" s="403" t="s">
        <v>414</v>
      </c>
      <c r="AH6" s="78" t="s">
        <v>415</v>
      </c>
      <c r="AI6" s="381" t="s">
        <v>414</v>
      </c>
      <c r="AJ6" s="386" t="s">
        <v>415</v>
      </c>
      <c r="AK6" s="155">
        <v>126</v>
      </c>
      <c r="AL6" s="129">
        <v>126</v>
      </c>
      <c r="AM6" s="268">
        <v>0</v>
      </c>
    </row>
    <row r="7" spans="1:39" ht="12" customHeight="1">
      <c r="A7" s="269" t="s">
        <v>284</v>
      </c>
      <c r="B7" s="246" t="s">
        <v>280</v>
      </c>
      <c r="C7" s="76" t="s">
        <v>282</v>
      </c>
      <c r="D7" s="23" t="s">
        <v>45</v>
      </c>
      <c r="E7" s="174" t="s">
        <v>105</v>
      </c>
      <c r="F7" s="518" t="s">
        <v>421</v>
      </c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20"/>
      <c r="T7" s="78" t="s">
        <v>414</v>
      </c>
      <c r="U7" s="78" t="s">
        <v>414</v>
      </c>
      <c r="V7" s="78" t="s">
        <v>415</v>
      </c>
      <c r="W7" s="78" t="s">
        <v>415</v>
      </c>
      <c r="X7" s="78" t="s">
        <v>415</v>
      </c>
      <c r="Y7" s="403" t="s">
        <v>416</v>
      </c>
      <c r="Z7" s="403" t="s">
        <v>414</v>
      </c>
      <c r="AA7" s="78" t="s">
        <v>415</v>
      </c>
      <c r="AB7" s="78" t="s">
        <v>415</v>
      </c>
      <c r="AC7" s="78" t="s">
        <v>415</v>
      </c>
      <c r="AD7" s="78" t="s">
        <v>415</v>
      </c>
      <c r="AE7" s="78" t="s">
        <v>414</v>
      </c>
      <c r="AF7" s="403" t="s">
        <v>414</v>
      </c>
      <c r="AG7" s="403" t="s">
        <v>416</v>
      </c>
      <c r="AH7" s="78" t="s">
        <v>414</v>
      </c>
      <c r="AI7" s="381" t="s">
        <v>415</v>
      </c>
      <c r="AJ7" s="386" t="s">
        <v>415</v>
      </c>
      <c r="AK7" s="75">
        <v>126</v>
      </c>
      <c r="AL7" s="129">
        <v>126</v>
      </c>
      <c r="AM7" s="268">
        <v>0</v>
      </c>
    </row>
    <row r="8" spans="1:39" ht="12" customHeight="1" thickBot="1">
      <c r="A8" s="269" t="s">
        <v>285</v>
      </c>
      <c r="B8" s="246" t="s">
        <v>281</v>
      </c>
      <c r="C8" s="76" t="s">
        <v>283</v>
      </c>
      <c r="D8" s="23" t="s">
        <v>45</v>
      </c>
      <c r="E8" s="174" t="s">
        <v>105</v>
      </c>
      <c r="F8" s="403" t="s">
        <v>414</v>
      </c>
      <c r="G8" s="404" t="s">
        <v>418</v>
      </c>
      <c r="H8" s="78" t="s">
        <v>415</v>
      </c>
      <c r="I8" s="78" t="s">
        <v>415</v>
      </c>
      <c r="J8" s="78" t="s">
        <v>415</v>
      </c>
      <c r="K8" s="403" t="s">
        <v>416</v>
      </c>
      <c r="L8" s="403" t="s">
        <v>414</v>
      </c>
      <c r="M8" s="78" t="s">
        <v>415</v>
      </c>
      <c r="N8" s="78" t="s">
        <v>415</v>
      </c>
      <c r="O8" s="78" t="s">
        <v>415</v>
      </c>
      <c r="P8" s="78" t="s">
        <v>415</v>
      </c>
      <c r="Q8" s="78" t="s">
        <v>415</v>
      </c>
      <c r="R8" s="403" t="s">
        <v>414</v>
      </c>
      <c r="S8" s="403" t="s">
        <v>416</v>
      </c>
      <c r="T8" s="78" t="s">
        <v>415</v>
      </c>
      <c r="U8" s="78" t="s">
        <v>415</v>
      </c>
      <c r="V8" s="78" t="s">
        <v>415</v>
      </c>
      <c r="W8" s="78" t="s">
        <v>415</v>
      </c>
      <c r="X8" s="78" t="s">
        <v>415</v>
      </c>
      <c r="Y8" s="403" t="s">
        <v>414</v>
      </c>
      <c r="Z8" s="403" t="s">
        <v>414</v>
      </c>
      <c r="AA8" s="78" t="s">
        <v>433</v>
      </c>
      <c r="AB8" s="78" t="s">
        <v>414</v>
      </c>
      <c r="AC8" s="78" t="s">
        <v>414</v>
      </c>
      <c r="AD8" s="78" t="s">
        <v>414</v>
      </c>
      <c r="AE8" s="78" t="s">
        <v>414</v>
      </c>
      <c r="AF8" s="403" t="s">
        <v>414</v>
      </c>
      <c r="AG8" s="403" t="s">
        <v>414</v>
      </c>
      <c r="AH8" s="78" t="s">
        <v>415</v>
      </c>
      <c r="AI8" s="381" t="s">
        <v>415</v>
      </c>
      <c r="AJ8" s="386" t="s">
        <v>415</v>
      </c>
      <c r="AK8" s="75">
        <v>126</v>
      </c>
      <c r="AL8" s="129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132</v>
      </c>
      <c r="AM8" s="268">
        <f>SUM(AL8-132)</f>
        <v>0</v>
      </c>
    </row>
    <row r="9" spans="1:39" ht="12" customHeight="1">
      <c r="A9" s="524" t="s">
        <v>0</v>
      </c>
      <c r="B9" s="89" t="s">
        <v>1</v>
      </c>
      <c r="C9" s="88" t="s">
        <v>2</v>
      </c>
      <c r="D9" s="526" t="s">
        <v>3</v>
      </c>
      <c r="E9" s="528" t="s">
        <v>4</v>
      </c>
      <c r="F9" s="266" t="s">
        <v>12</v>
      </c>
      <c r="G9" s="266" t="s">
        <v>10</v>
      </c>
      <c r="H9" s="266" t="s">
        <v>11</v>
      </c>
      <c r="I9" s="266" t="s">
        <v>11</v>
      </c>
      <c r="J9" s="281" t="s">
        <v>12</v>
      </c>
      <c r="K9" s="266" t="s">
        <v>12</v>
      </c>
      <c r="L9" s="281" t="s">
        <v>13</v>
      </c>
      <c r="M9" s="281" t="s">
        <v>12</v>
      </c>
      <c r="N9" s="266" t="s">
        <v>10</v>
      </c>
      <c r="O9" s="281" t="s">
        <v>11</v>
      </c>
      <c r="P9" s="266" t="s">
        <v>11</v>
      </c>
      <c r="Q9" s="281" t="s">
        <v>12</v>
      </c>
      <c r="R9" s="281" t="s">
        <v>12</v>
      </c>
      <c r="S9" s="281" t="s">
        <v>13</v>
      </c>
      <c r="T9" s="281" t="s">
        <v>12</v>
      </c>
      <c r="U9" s="281" t="s">
        <v>10</v>
      </c>
      <c r="V9" s="281" t="s">
        <v>11</v>
      </c>
      <c r="W9" s="281" t="s">
        <v>11</v>
      </c>
      <c r="X9" s="281" t="s">
        <v>12</v>
      </c>
      <c r="Y9" s="281" t="s">
        <v>12</v>
      </c>
      <c r="Z9" s="281" t="s">
        <v>13</v>
      </c>
      <c r="AA9" s="281" t="s">
        <v>12</v>
      </c>
      <c r="AB9" s="281" t="s">
        <v>10</v>
      </c>
      <c r="AC9" s="281" t="s">
        <v>11</v>
      </c>
      <c r="AD9" s="281" t="s">
        <v>11</v>
      </c>
      <c r="AE9" s="281" t="s">
        <v>12</v>
      </c>
      <c r="AF9" s="281" t="s">
        <v>12</v>
      </c>
      <c r="AG9" s="281" t="s">
        <v>13</v>
      </c>
      <c r="AH9" s="281" t="s">
        <v>12</v>
      </c>
      <c r="AI9" s="281" t="s">
        <v>10</v>
      </c>
      <c r="AJ9" s="292" t="s">
        <v>11</v>
      </c>
      <c r="AK9" s="530" t="s">
        <v>5</v>
      </c>
      <c r="AL9" s="532" t="s">
        <v>6</v>
      </c>
      <c r="AM9" s="522" t="s">
        <v>7</v>
      </c>
    </row>
    <row r="10" spans="1:39" ht="12" customHeight="1" thickBot="1">
      <c r="A10" s="525"/>
      <c r="B10" s="153" t="s">
        <v>8</v>
      </c>
      <c r="C10" s="154" t="s">
        <v>9</v>
      </c>
      <c r="D10" s="527"/>
      <c r="E10" s="529"/>
      <c r="F10" s="275">
        <v>1</v>
      </c>
      <c r="G10" s="276">
        <v>2</v>
      </c>
      <c r="H10" s="276">
        <v>3</v>
      </c>
      <c r="I10" s="276">
        <v>4</v>
      </c>
      <c r="J10" s="276">
        <v>5</v>
      </c>
      <c r="K10" s="276">
        <v>6</v>
      </c>
      <c r="L10" s="276">
        <v>7</v>
      </c>
      <c r="M10" s="276">
        <v>8</v>
      </c>
      <c r="N10" s="276">
        <v>9</v>
      </c>
      <c r="O10" s="276">
        <v>10</v>
      </c>
      <c r="P10" s="276">
        <v>11</v>
      </c>
      <c r="Q10" s="276">
        <v>12</v>
      </c>
      <c r="R10" s="276">
        <v>13</v>
      </c>
      <c r="S10" s="276">
        <v>14</v>
      </c>
      <c r="T10" s="276">
        <v>15</v>
      </c>
      <c r="U10" s="276">
        <v>16</v>
      </c>
      <c r="V10" s="276">
        <v>17</v>
      </c>
      <c r="W10" s="276">
        <v>18</v>
      </c>
      <c r="X10" s="276">
        <v>19</v>
      </c>
      <c r="Y10" s="276">
        <v>20</v>
      </c>
      <c r="Z10" s="276">
        <v>21</v>
      </c>
      <c r="AA10" s="276">
        <v>22</v>
      </c>
      <c r="AB10" s="276">
        <v>23</v>
      </c>
      <c r="AC10" s="295">
        <v>24</v>
      </c>
      <c r="AD10" s="295">
        <v>25</v>
      </c>
      <c r="AE10" s="295">
        <v>26</v>
      </c>
      <c r="AF10" s="295">
        <v>27</v>
      </c>
      <c r="AG10" s="295">
        <v>28</v>
      </c>
      <c r="AH10" s="282">
        <v>29</v>
      </c>
      <c r="AI10" s="282">
        <v>30</v>
      </c>
      <c r="AJ10" s="293">
        <v>31</v>
      </c>
      <c r="AK10" s="531"/>
      <c r="AL10" s="533"/>
      <c r="AM10" s="523"/>
    </row>
    <row r="11" spans="1:39" ht="12" customHeight="1">
      <c r="A11" s="269" t="s">
        <v>278</v>
      </c>
      <c r="B11" s="246" t="s">
        <v>275</v>
      </c>
      <c r="C11" s="70">
        <v>152668</v>
      </c>
      <c r="D11" s="23" t="s">
        <v>45</v>
      </c>
      <c r="E11" s="175" t="s">
        <v>172</v>
      </c>
      <c r="F11" s="410" t="s">
        <v>416</v>
      </c>
      <c r="G11" s="410" t="s">
        <v>414</v>
      </c>
      <c r="H11" s="323" t="s">
        <v>422</v>
      </c>
      <c r="I11" s="78" t="s">
        <v>10</v>
      </c>
      <c r="J11" s="78" t="s">
        <v>10</v>
      </c>
      <c r="K11" s="403" t="s">
        <v>414</v>
      </c>
      <c r="L11" s="403" t="s">
        <v>414</v>
      </c>
      <c r="M11" s="406" t="s">
        <v>417</v>
      </c>
      <c r="N11" s="406" t="s">
        <v>417</v>
      </c>
      <c r="O11" s="406" t="s">
        <v>417</v>
      </c>
      <c r="P11" s="406" t="s">
        <v>417</v>
      </c>
      <c r="Q11" s="406" t="s">
        <v>417</v>
      </c>
      <c r="R11" s="403" t="s">
        <v>414</v>
      </c>
      <c r="S11" s="403" t="s">
        <v>414</v>
      </c>
      <c r="T11" s="78" t="s">
        <v>10</v>
      </c>
      <c r="U11" s="78" t="s">
        <v>10</v>
      </c>
      <c r="V11" s="78" t="s">
        <v>10</v>
      </c>
      <c r="W11" s="78" t="s">
        <v>10</v>
      </c>
      <c r="X11" s="78" t="s">
        <v>10</v>
      </c>
      <c r="Y11" s="403" t="s">
        <v>414</v>
      </c>
      <c r="Z11" s="403" t="s">
        <v>416</v>
      </c>
      <c r="AA11" s="323" t="s">
        <v>422</v>
      </c>
      <c r="AB11" s="78" t="s">
        <v>10</v>
      </c>
      <c r="AC11" s="323" t="s">
        <v>422</v>
      </c>
      <c r="AD11" s="78" t="s">
        <v>10</v>
      </c>
      <c r="AE11" s="323" t="s">
        <v>418</v>
      </c>
      <c r="AF11" s="403" t="s">
        <v>416</v>
      </c>
      <c r="AG11" s="403" t="s">
        <v>414</v>
      </c>
      <c r="AH11" s="323" t="s">
        <v>422</v>
      </c>
      <c r="AI11" s="381" t="s">
        <v>10</v>
      </c>
      <c r="AJ11" s="386" t="s">
        <v>414</v>
      </c>
      <c r="AK11" s="75">
        <v>126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156</v>
      </c>
      <c r="AM11" s="270">
        <f>SUM(AL11-132)</f>
        <v>24</v>
      </c>
    </row>
    <row r="12" spans="1:39" ht="12" customHeight="1" thickBot="1">
      <c r="A12" s="269" t="s">
        <v>279</v>
      </c>
      <c r="B12" s="246" t="s">
        <v>276</v>
      </c>
      <c r="C12" s="70" t="s">
        <v>277</v>
      </c>
      <c r="D12" s="23" t="s">
        <v>45</v>
      </c>
      <c r="E12" s="175" t="s">
        <v>172</v>
      </c>
      <c r="F12" s="403" t="s">
        <v>414</v>
      </c>
      <c r="G12" s="404" t="s">
        <v>422</v>
      </c>
      <c r="H12" s="78" t="s">
        <v>10</v>
      </c>
      <c r="I12" s="78" t="s">
        <v>10</v>
      </c>
      <c r="J12" s="78" t="s">
        <v>10</v>
      </c>
      <c r="K12" s="403" t="s">
        <v>414</v>
      </c>
      <c r="L12" s="403" t="s">
        <v>416</v>
      </c>
      <c r="M12" s="78" t="s">
        <v>10</v>
      </c>
      <c r="N12" s="78" t="s">
        <v>10</v>
      </c>
      <c r="O12" s="78" t="s">
        <v>10</v>
      </c>
      <c r="P12" s="78" t="s">
        <v>10</v>
      </c>
      <c r="Q12" s="78" t="s">
        <v>10</v>
      </c>
      <c r="R12" s="403" t="s">
        <v>416</v>
      </c>
      <c r="S12" s="403" t="s">
        <v>414</v>
      </c>
      <c r="T12" s="78" t="s">
        <v>414</v>
      </c>
      <c r="U12" s="78" t="s">
        <v>10</v>
      </c>
      <c r="V12" s="78" t="s">
        <v>10</v>
      </c>
      <c r="W12" s="78" t="s">
        <v>10</v>
      </c>
      <c r="X12" s="78" t="s">
        <v>10</v>
      </c>
      <c r="Y12" s="403" t="s">
        <v>414</v>
      </c>
      <c r="Z12" s="403" t="s">
        <v>414</v>
      </c>
      <c r="AA12" s="78" t="s">
        <v>10</v>
      </c>
      <c r="AB12" s="323" t="s">
        <v>422</v>
      </c>
      <c r="AC12" s="78" t="s">
        <v>10</v>
      </c>
      <c r="AD12" s="78" t="s">
        <v>10</v>
      </c>
      <c r="AE12" s="78" t="s">
        <v>10</v>
      </c>
      <c r="AF12" s="403" t="s">
        <v>414</v>
      </c>
      <c r="AG12" s="403" t="s">
        <v>414</v>
      </c>
      <c r="AH12" s="78" t="s">
        <v>10</v>
      </c>
      <c r="AI12" s="381" t="s">
        <v>414</v>
      </c>
      <c r="AJ12" s="405" t="s">
        <v>422</v>
      </c>
      <c r="AK12" s="75">
        <v>126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144</v>
      </c>
      <c r="AM12" s="270">
        <f>SUM(AL12-132)</f>
        <v>12</v>
      </c>
    </row>
    <row r="13" spans="1:39" ht="12" customHeight="1">
      <c r="A13" s="524" t="s">
        <v>0</v>
      </c>
      <c r="B13" s="89" t="s">
        <v>1</v>
      </c>
      <c r="C13" s="88" t="s">
        <v>2</v>
      </c>
      <c r="D13" s="526" t="s">
        <v>3</v>
      </c>
      <c r="E13" s="528" t="s">
        <v>4</v>
      </c>
      <c r="F13" s="266" t="s">
        <v>12</v>
      </c>
      <c r="G13" s="266" t="s">
        <v>10</v>
      </c>
      <c r="H13" s="266" t="s">
        <v>11</v>
      </c>
      <c r="I13" s="266" t="s">
        <v>11</v>
      </c>
      <c r="J13" s="281" t="s">
        <v>12</v>
      </c>
      <c r="K13" s="266" t="s">
        <v>12</v>
      </c>
      <c r="L13" s="281" t="s">
        <v>13</v>
      </c>
      <c r="M13" s="281" t="s">
        <v>12</v>
      </c>
      <c r="N13" s="266" t="s">
        <v>10</v>
      </c>
      <c r="O13" s="281" t="s">
        <v>11</v>
      </c>
      <c r="P13" s="266" t="s">
        <v>11</v>
      </c>
      <c r="Q13" s="281" t="s">
        <v>12</v>
      </c>
      <c r="R13" s="281" t="s">
        <v>12</v>
      </c>
      <c r="S13" s="281" t="s">
        <v>13</v>
      </c>
      <c r="T13" s="281" t="s">
        <v>12</v>
      </c>
      <c r="U13" s="281" t="s">
        <v>10</v>
      </c>
      <c r="V13" s="281" t="s">
        <v>11</v>
      </c>
      <c r="W13" s="281" t="s">
        <v>11</v>
      </c>
      <c r="X13" s="281" t="s">
        <v>12</v>
      </c>
      <c r="Y13" s="281" t="s">
        <v>12</v>
      </c>
      <c r="Z13" s="281" t="s">
        <v>13</v>
      </c>
      <c r="AA13" s="281" t="s">
        <v>12</v>
      </c>
      <c r="AB13" s="281" t="s">
        <v>10</v>
      </c>
      <c r="AC13" s="281" t="s">
        <v>11</v>
      </c>
      <c r="AD13" s="281" t="s">
        <v>11</v>
      </c>
      <c r="AE13" s="281" t="s">
        <v>12</v>
      </c>
      <c r="AF13" s="281" t="s">
        <v>12</v>
      </c>
      <c r="AG13" s="281" t="s">
        <v>13</v>
      </c>
      <c r="AH13" s="281" t="s">
        <v>12</v>
      </c>
      <c r="AI13" s="281" t="s">
        <v>10</v>
      </c>
      <c r="AJ13" s="292" t="s">
        <v>11</v>
      </c>
      <c r="AK13" s="530" t="s">
        <v>5</v>
      </c>
      <c r="AL13" s="532" t="s">
        <v>6</v>
      </c>
      <c r="AM13" s="522" t="s">
        <v>7</v>
      </c>
    </row>
    <row r="14" spans="1:39" ht="12" customHeight="1" thickBot="1">
      <c r="A14" s="525"/>
      <c r="B14" s="153" t="s">
        <v>8</v>
      </c>
      <c r="C14" s="154" t="s">
        <v>9</v>
      </c>
      <c r="D14" s="527"/>
      <c r="E14" s="529"/>
      <c r="F14" s="275">
        <v>1</v>
      </c>
      <c r="G14" s="276">
        <v>2</v>
      </c>
      <c r="H14" s="276">
        <v>3</v>
      </c>
      <c r="I14" s="276">
        <v>4</v>
      </c>
      <c r="J14" s="276">
        <v>5</v>
      </c>
      <c r="K14" s="276">
        <v>6</v>
      </c>
      <c r="L14" s="276">
        <v>7</v>
      </c>
      <c r="M14" s="276">
        <v>8</v>
      </c>
      <c r="N14" s="276">
        <v>9</v>
      </c>
      <c r="O14" s="276">
        <v>10</v>
      </c>
      <c r="P14" s="276">
        <v>11</v>
      </c>
      <c r="Q14" s="276">
        <v>12</v>
      </c>
      <c r="R14" s="276">
        <v>13</v>
      </c>
      <c r="S14" s="276">
        <v>14</v>
      </c>
      <c r="T14" s="276">
        <v>15</v>
      </c>
      <c r="U14" s="276">
        <v>16</v>
      </c>
      <c r="V14" s="276">
        <v>17</v>
      </c>
      <c r="W14" s="276">
        <v>18</v>
      </c>
      <c r="X14" s="276">
        <v>19</v>
      </c>
      <c r="Y14" s="276">
        <v>20</v>
      </c>
      <c r="Z14" s="276">
        <v>21</v>
      </c>
      <c r="AA14" s="276">
        <v>22</v>
      </c>
      <c r="AB14" s="276">
        <v>23</v>
      </c>
      <c r="AC14" s="295">
        <v>24</v>
      </c>
      <c r="AD14" s="295">
        <v>25</v>
      </c>
      <c r="AE14" s="295">
        <v>26</v>
      </c>
      <c r="AF14" s="295">
        <v>27</v>
      </c>
      <c r="AG14" s="295">
        <v>28</v>
      </c>
      <c r="AH14" s="282">
        <v>29</v>
      </c>
      <c r="AI14" s="282">
        <v>30</v>
      </c>
      <c r="AJ14" s="293">
        <v>31</v>
      </c>
      <c r="AK14" s="531"/>
      <c r="AL14" s="533"/>
      <c r="AM14" s="523"/>
    </row>
    <row r="15" spans="1:39" ht="12" customHeight="1">
      <c r="A15" s="265" t="s">
        <v>266</v>
      </c>
      <c r="B15" s="246" t="s">
        <v>264</v>
      </c>
      <c r="C15" s="70" t="s">
        <v>268</v>
      </c>
      <c r="D15" s="23" t="s">
        <v>45</v>
      </c>
      <c r="E15" s="313" t="s">
        <v>392</v>
      </c>
      <c r="F15" s="403" t="s">
        <v>416</v>
      </c>
      <c r="G15" s="403" t="s">
        <v>414</v>
      </c>
      <c r="H15" s="323" t="s">
        <v>418</v>
      </c>
      <c r="I15" s="78" t="s">
        <v>415</v>
      </c>
      <c r="J15" s="78" t="s">
        <v>415</v>
      </c>
      <c r="K15" s="403" t="s">
        <v>414</v>
      </c>
      <c r="L15" s="403" t="s">
        <v>414</v>
      </c>
      <c r="M15" s="78" t="s">
        <v>415</v>
      </c>
      <c r="N15" s="78" t="s">
        <v>10</v>
      </c>
      <c r="O15" s="78" t="s">
        <v>415</v>
      </c>
      <c r="P15" s="78" t="s">
        <v>10</v>
      </c>
      <c r="Q15" s="78" t="s">
        <v>415</v>
      </c>
      <c r="R15" s="403" t="s">
        <v>414</v>
      </c>
      <c r="S15" s="403" t="s">
        <v>414</v>
      </c>
      <c r="T15" s="323" t="s">
        <v>419</v>
      </c>
      <c r="U15" s="78" t="s">
        <v>415</v>
      </c>
      <c r="V15" s="78" t="s">
        <v>414</v>
      </c>
      <c r="W15" s="78" t="s">
        <v>414</v>
      </c>
      <c r="X15" s="78" t="s">
        <v>10</v>
      </c>
      <c r="Y15" s="403" t="s">
        <v>416</v>
      </c>
      <c r="Z15" s="403" t="s">
        <v>414</v>
      </c>
      <c r="AA15" s="78" t="s">
        <v>415</v>
      </c>
      <c r="AB15" s="78" t="s">
        <v>415</v>
      </c>
      <c r="AC15" s="78" t="s">
        <v>415</v>
      </c>
      <c r="AD15" s="78" t="s">
        <v>415</v>
      </c>
      <c r="AE15" s="323" t="s">
        <v>419</v>
      </c>
      <c r="AF15" s="403" t="s">
        <v>414</v>
      </c>
      <c r="AG15" s="403" t="s">
        <v>416</v>
      </c>
      <c r="AH15" s="78" t="s">
        <v>415</v>
      </c>
      <c r="AI15" s="381" t="s">
        <v>10</v>
      </c>
      <c r="AJ15" s="405" t="s">
        <v>422</v>
      </c>
      <c r="AK15" s="75">
        <v>126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162</v>
      </c>
      <c r="AM15" s="270">
        <f>SUM(AL15-132)</f>
        <v>30</v>
      </c>
    </row>
    <row r="16" spans="1:39" ht="12" customHeight="1" thickBot="1">
      <c r="A16" s="277" t="s">
        <v>379</v>
      </c>
      <c r="B16" s="246" t="s">
        <v>377</v>
      </c>
      <c r="C16" s="278" t="s">
        <v>380</v>
      </c>
      <c r="D16" s="23" t="s">
        <v>45</v>
      </c>
      <c r="E16" s="175" t="s">
        <v>172</v>
      </c>
      <c r="F16" s="403" t="s">
        <v>414</v>
      </c>
      <c r="G16" s="403" t="s">
        <v>416</v>
      </c>
      <c r="H16" s="323" t="s">
        <v>422</v>
      </c>
      <c r="I16" s="78" t="s">
        <v>414</v>
      </c>
      <c r="J16" s="78" t="s">
        <v>414</v>
      </c>
      <c r="K16" s="403" t="s">
        <v>416</v>
      </c>
      <c r="L16" s="403" t="s">
        <v>416</v>
      </c>
      <c r="M16" s="78" t="s">
        <v>10</v>
      </c>
      <c r="N16" s="78" t="s">
        <v>415</v>
      </c>
      <c r="O16" s="78" t="s">
        <v>10</v>
      </c>
      <c r="P16" s="78" t="s">
        <v>425</v>
      </c>
      <c r="Q16" s="78" t="s">
        <v>10</v>
      </c>
      <c r="R16" s="403" t="s">
        <v>416</v>
      </c>
      <c r="S16" s="403" t="s">
        <v>414</v>
      </c>
      <c r="T16" s="78" t="s">
        <v>10</v>
      </c>
      <c r="U16" s="78" t="s">
        <v>10</v>
      </c>
      <c r="V16" s="78" t="s">
        <v>10</v>
      </c>
      <c r="W16" s="323" t="s">
        <v>422</v>
      </c>
      <c r="X16" s="78" t="s">
        <v>414</v>
      </c>
      <c r="Y16" s="403" t="s">
        <v>414</v>
      </c>
      <c r="Z16" s="403" t="s">
        <v>416</v>
      </c>
      <c r="AA16" s="78" t="s">
        <v>414</v>
      </c>
      <c r="AB16" s="78" t="s">
        <v>414</v>
      </c>
      <c r="AC16" s="78" t="s">
        <v>414</v>
      </c>
      <c r="AD16" s="78" t="s">
        <v>414</v>
      </c>
      <c r="AE16" s="78" t="s">
        <v>414</v>
      </c>
      <c r="AF16" s="403" t="s">
        <v>416</v>
      </c>
      <c r="AG16" s="403" t="s">
        <v>414</v>
      </c>
      <c r="AH16" s="78" t="s">
        <v>414</v>
      </c>
      <c r="AI16" s="381" t="s">
        <v>414</v>
      </c>
      <c r="AJ16" s="386" t="s">
        <v>414</v>
      </c>
      <c r="AK16" s="75">
        <v>126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138</v>
      </c>
      <c r="AM16" s="270">
        <f>SUM(AL16-132)</f>
        <v>6</v>
      </c>
    </row>
    <row r="17" spans="1:39" ht="12" customHeight="1">
      <c r="A17" s="524" t="s">
        <v>0</v>
      </c>
      <c r="B17" s="89" t="s">
        <v>1</v>
      </c>
      <c r="C17" s="88" t="s">
        <v>2</v>
      </c>
      <c r="D17" s="526" t="s">
        <v>3</v>
      </c>
      <c r="E17" s="528" t="s">
        <v>4</v>
      </c>
      <c r="F17" s="266" t="s">
        <v>12</v>
      </c>
      <c r="G17" s="266" t="s">
        <v>10</v>
      </c>
      <c r="H17" s="266" t="s">
        <v>11</v>
      </c>
      <c r="I17" s="266" t="s">
        <v>11</v>
      </c>
      <c r="J17" s="281" t="s">
        <v>12</v>
      </c>
      <c r="K17" s="266" t="s">
        <v>12</v>
      </c>
      <c r="L17" s="281" t="s">
        <v>13</v>
      </c>
      <c r="M17" s="281" t="s">
        <v>12</v>
      </c>
      <c r="N17" s="266" t="s">
        <v>10</v>
      </c>
      <c r="O17" s="281" t="s">
        <v>11</v>
      </c>
      <c r="P17" s="266" t="s">
        <v>11</v>
      </c>
      <c r="Q17" s="281" t="s">
        <v>12</v>
      </c>
      <c r="R17" s="281" t="s">
        <v>12</v>
      </c>
      <c r="S17" s="281" t="s">
        <v>13</v>
      </c>
      <c r="T17" s="281" t="s">
        <v>12</v>
      </c>
      <c r="U17" s="281" t="s">
        <v>10</v>
      </c>
      <c r="V17" s="281" t="s">
        <v>11</v>
      </c>
      <c r="W17" s="281" t="s">
        <v>11</v>
      </c>
      <c r="X17" s="281" t="s">
        <v>12</v>
      </c>
      <c r="Y17" s="281" t="s">
        <v>12</v>
      </c>
      <c r="Z17" s="281" t="s">
        <v>13</v>
      </c>
      <c r="AA17" s="281" t="s">
        <v>12</v>
      </c>
      <c r="AB17" s="281" t="s">
        <v>10</v>
      </c>
      <c r="AC17" s="281" t="s">
        <v>11</v>
      </c>
      <c r="AD17" s="281" t="s">
        <v>11</v>
      </c>
      <c r="AE17" s="281" t="s">
        <v>12</v>
      </c>
      <c r="AF17" s="281" t="s">
        <v>12</v>
      </c>
      <c r="AG17" s="281" t="s">
        <v>13</v>
      </c>
      <c r="AH17" s="281" t="s">
        <v>12</v>
      </c>
      <c r="AI17" s="281" t="s">
        <v>10</v>
      </c>
      <c r="AJ17" s="292" t="s">
        <v>11</v>
      </c>
      <c r="AK17" s="530" t="s">
        <v>5</v>
      </c>
      <c r="AL17" s="532" t="s">
        <v>6</v>
      </c>
      <c r="AM17" s="522" t="s">
        <v>7</v>
      </c>
    </row>
    <row r="18" spans="1:39" ht="12" customHeight="1" thickBot="1">
      <c r="A18" s="525"/>
      <c r="B18" s="153" t="s">
        <v>8</v>
      </c>
      <c r="C18" s="154" t="s">
        <v>9</v>
      </c>
      <c r="D18" s="527"/>
      <c r="E18" s="529"/>
      <c r="F18" s="275">
        <v>1</v>
      </c>
      <c r="G18" s="276">
        <v>2</v>
      </c>
      <c r="H18" s="276">
        <v>3</v>
      </c>
      <c r="I18" s="276">
        <v>4</v>
      </c>
      <c r="J18" s="276">
        <v>5</v>
      </c>
      <c r="K18" s="276">
        <v>6</v>
      </c>
      <c r="L18" s="276">
        <v>7</v>
      </c>
      <c r="M18" s="276">
        <v>8</v>
      </c>
      <c r="N18" s="276">
        <v>9</v>
      </c>
      <c r="O18" s="276">
        <v>10</v>
      </c>
      <c r="P18" s="276">
        <v>11</v>
      </c>
      <c r="Q18" s="276">
        <v>12</v>
      </c>
      <c r="R18" s="276">
        <v>13</v>
      </c>
      <c r="S18" s="276">
        <v>14</v>
      </c>
      <c r="T18" s="276">
        <v>15</v>
      </c>
      <c r="U18" s="276">
        <v>16</v>
      </c>
      <c r="V18" s="276">
        <v>17</v>
      </c>
      <c r="W18" s="276">
        <v>18</v>
      </c>
      <c r="X18" s="276">
        <v>19</v>
      </c>
      <c r="Y18" s="276">
        <v>20</v>
      </c>
      <c r="Z18" s="276">
        <v>21</v>
      </c>
      <c r="AA18" s="276">
        <v>22</v>
      </c>
      <c r="AB18" s="276">
        <v>23</v>
      </c>
      <c r="AC18" s="295">
        <v>24</v>
      </c>
      <c r="AD18" s="295">
        <v>25</v>
      </c>
      <c r="AE18" s="295">
        <v>26</v>
      </c>
      <c r="AF18" s="295">
        <v>27</v>
      </c>
      <c r="AG18" s="295">
        <v>28</v>
      </c>
      <c r="AH18" s="282">
        <v>29</v>
      </c>
      <c r="AI18" s="282">
        <v>30</v>
      </c>
      <c r="AJ18" s="293">
        <v>31</v>
      </c>
      <c r="AK18" s="531"/>
      <c r="AL18" s="533"/>
      <c r="AM18" s="523"/>
    </row>
    <row r="19" spans="1:39" ht="12" customHeight="1">
      <c r="A19" s="269" t="s">
        <v>272</v>
      </c>
      <c r="B19" s="246" t="s">
        <v>271</v>
      </c>
      <c r="C19" s="70" t="s">
        <v>273</v>
      </c>
      <c r="D19" s="23" t="s">
        <v>45</v>
      </c>
      <c r="E19" s="177" t="s">
        <v>180</v>
      </c>
      <c r="F19" s="403"/>
      <c r="G19" s="404" t="s">
        <v>427</v>
      </c>
      <c r="H19" s="78"/>
      <c r="I19" s="78" t="s">
        <v>425</v>
      </c>
      <c r="J19" s="78"/>
      <c r="K19" s="403" t="s">
        <v>425</v>
      </c>
      <c r="L19" s="403"/>
      <c r="M19" s="78" t="s">
        <v>425</v>
      </c>
      <c r="N19" s="78"/>
      <c r="O19" s="323" t="s">
        <v>426</v>
      </c>
      <c r="P19" s="323" t="s">
        <v>418</v>
      </c>
      <c r="Q19" s="78" t="s">
        <v>425</v>
      </c>
      <c r="R19" s="403"/>
      <c r="S19" s="404" t="s">
        <v>426</v>
      </c>
      <c r="T19" s="78"/>
      <c r="U19" s="78" t="s">
        <v>414</v>
      </c>
      <c r="V19" s="78"/>
      <c r="W19" s="78" t="s">
        <v>425</v>
      </c>
      <c r="X19" s="78"/>
      <c r="Y19" s="403" t="s">
        <v>425</v>
      </c>
      <c r="Z19" s="403"/>
      <c r="AA19" s="323" t="s">
        <v>426</v>
      </c>
      <c r="AB19" s="78"/>
      <c r="AC19" s="78" t="s">
        <v>425</v>
      </c>
      <c r="AD19" s="78"/>
      <c r="AE19" s="78" t="s">
        <v>425</v>
      </c>
      <c r="AF19" s="403"/>
      <c r="AG19" s="403" t="s">
        <v>425</v>
      </c>
      <c r="AH19" s="78"/>
      <c r="AI19" s="381" t="s">
        <v>425</v>
      </c>
      <c r="AJ19" s="386"/>
      <c r="AK19" s="75">
        <v>126</v>
      </c>
      <c r="AL19" s="3">
        <f>COUNTIF(E19:AJ19,"M")*6+COUNTIF(E19:AJ19,"P")*12+COUNTIF(E19:AJ19,"T")*6+COUNTIF(E19:AJ19,"P#")*12+COUNTIF(E19:AJ19,"M#")*6+COUNTIF(E19:AJ19,"M/T#")*12+COUNTIF(E19:AJ19,"M#/T")*12+COUNTIF(E19:AJ19,"T#")*6+COUNTIF(E19:AJ19,"I#")*6+COUNTIF(E19:AJ19,"N##")*12+COUNTIF(E19:AJ19,"AF")*6+COUNTIF(E19:AJ19,"FE")*6+COUNTIF(E19:AJ19,"N")*12+COUNTIF(E19:AJ19,"N#")*12+COUNTIF(E19:AJ19,"T#/N#")*18+COUNTIF(E19:AJ19,"T/N")*18+COUNTIF(E19:AJ19,"M1")*6+COUNTIF(E19:AJ19,"T1")*6+COUNTIF(E19:AJ19,"P1")*12+COUNTIF(E19:AJ19,"M1#")*6+COUNTIF(E19:AJ19,"T1#")*6+COUNTIF(E19:AJ19,"P1#")*12+COUNTIF(E19:AJ19,"C#")*6+COUNTIF(E19:AJ19,"I")*6+COUNTIF(E19:AJ19,"C")*12</f>
        <v>174</v>
      </c>
      <c r="AM19" s="270">
        <f>SUM(AL19-132)</f>
        <v>42</v>
      </c>
    </row>
    <row r="20" spans="1:39" ht="12" customHeight="1" thickBot="1">
      <c r="A20" s="265" t="s">
        <v>300</v>
      </c>
      <c r="B20" s="246" t="s">
        <v>298</v>
      </c>
      <c r="C20" s="70" t="s">
        <v>299</v>
      </c>
      <c r="D20" s="23" t="s">
        <v>45</v>
      </c>
      <c r="E20" s="178" t="s">
        <v>274</v>
      </c>
      <c r="F20" s="403"/>
      <c r="G20" s="404" t="s">
        <v>427</v>
      </c>
      <c r="H20" s="78"/>
      <c r="I20" s="78" t="s">
        <v>425</v>
      </c>
      <c r="J20" s="78"/>
      <c r="K20" s="403" t="s">
        <v>425</v>
      </c>
      <c r="L20" s="403"/>
      <c r="M20" s="78" t="s">
        <v>425</v>
      </c>
      <c r="N20" s="78"/>
      <c r="O20" s="78" t="s">
        <v>414</v>
      </c>
      <c r="P20" s="78"/>
      <c r="Q20" s="78" t="s">
        <v>425</v>
      </c>
      <c r="R20" s="403"/>
      <c r="S20" s="403" t="s">
        <v>425</v>
      </c>
      <c r="T20" s="78"/>
      <c r="U20" s="78" t="s">
        <v>425</v>
      </c>
      <c r="V20" s="78"/>
      <c r="W20" s="78" t="s">
        <v>414</v>
      </c>
      <c r="X20" s="78"/>
      <c r="Y20" s="403" t="s">
        <v>425</v>
      </c>
      <c r="Z20" s="403"/>
      <c r="AA20" s="78" t="s">
        <v>425</v>
      </c>
      <c r="AB20" s="78"/>
      <c r="AC20" s="78" t="s">
        <v>425</v>
      </c>
      <c r="AD20" s="78"/>
      <c r="AE20" s="78" t="s">
        <v>414</v>
      </c>
      <c r="AF20" s="403"/>
      <c r="AG20" s="403" t="s">
        <v>414</v>
      </c>
      <c r="AH20" s="78"/>
      <c r="AI20" s="381" t="s">
        <v>425</v>
      </c>
      <c r="AJ20" s="386"/>
      <c r="AK20" s="75">
        <v>126</v>
      </c>
      <c r="AL20" s="3">
        <f>COUNTIF(E20:AJ20,"T")*6+COUNTIF(E20:AJ20,"P")*12+COUNTIF(E20:AJ20,"M")*6+COUNTIF(E20:AJ20,"P#")*12+COUNTIF(E20:AJ20,"M#")*6+COUNTIF(E20:AJ20,"M/T#")*12+COUNTIF(E20:AJ20,"M#/T")*12+COUNTIF(E20:AJ20,"M#/T#")*12+COUNTIF(E20:AJ20,"T#")*6+COUNTIF(E20:AJ20,"I#")*6+COUNTIF(E20:AJ20,"N#")*12+COUNTIF(E20:AJ20,"AF")*6+COUNTIF(E20:AJ20,"N")*12+COUNTIF(E20:AJ20,"N##")*12+COUNTIF(E20:AJ20,"M/T")*12+COUNTIF(E20:AJ20,"T#/N#")*18+COUNTIF(E20:AJ20,"T/N#")*18+COUNTIF(E20:AJ20,"T/N")*18+COUNTIF(E20:AJ20,"T#/N##")*18+COUNTIF(E20:AJ20,"C")*12+COUNTIF(E20:AJ20,"M#/N")*18+COUNTIF(E20:AJ20,"M#/N#")*18+COUNTIF(E20:AJ20,"T#/N")*18+COUNTIF(E20:AJ20,"M1")*6+COUNTIF(E20:AJ20,"P1")*12+COUNTIF(E20:AJ20,"C#")*6</f>
        <v>132</v>
      </c>
      <c r="AM20" s="270">
        <f>SUM(AL20-132)</f>
        <v>0</v>
      </c>
    </row>
    <row r="21" spans="1:39" ht="12" customHeight="1">
      <c r="A21" s="524" t="s">
        <v>0</v>
      </c>
      <c r="B21" s="89" t="s">
        <v>1</v>
      </c>
      <c r="C21" s="88" t="s">
        <v>2</v>
      </c>
      <c r="D21" s="526" t="s">
        <v>3</v>
      </c>
      <c r="E21" s="528" t="s">
        <v>4</v>
      </c>
      <c r="F21" s="266" t="s">
        <v>12</v>
      </c>
      <c r="G21" s="266" t="s">
        <v>10</v>
      </c>
      <c r="H21" s="266" t="s">
        <v>11</v>
      </c>
      <c r="I21" s="266" t="s">
        <v>11</v>
      </c>
      <c r="J21" s="281" t="s">
        <v>12</v>
      </c>
      <c r="K21" s="266" t="s">
        <v>12</v>
      </c>
      <c r="L21" s="281" t="s">
        <v>13</v>
      </c>
      <c r="M21" s="281" t="s">
        <v>12</v>
      </c>
      <c r="N21" s="266" t="s">
        <v>10</v>
      </c>
      <c r="O21" s="281" t="s">
        <v>11</v>
      </c>
      <c r="P21" s="266" t="s">
        <v>11</v>
      </c>
      <c r="Q21" s="281" t="s">
        <v>12</v>
      </c>
      <c r="R21" s="281" t="s">
        <v>12</v>
      </c>
      <c r="S21" s="281" t="s">
        <v>13</v>
      </c>
      <c r="T21" s="281" t="s">
        <v>12</v>
      </c>
      <c r="U21" s="281" t="s">
        <v>10</v>
      </c>
      <c r="V21" s="281" t="s">
        <v>11</v>
      </c>
      <c r="W21" s="281" t="s">
        <v>11</v>
      </c>
      <c r="X21" s="281" t="s">
        <v>12</v>
      </c>
      <c r="Y21" s="281" t="s">
        <v>12</v>
      </c>
      <c r="Z21" s="281" t="s">
        <v>13</v>
      </c>
      <c r="AA21" s="281" t="s">
        <v>12</v>
      </c>
      <c r="AB21" s="281" t="s">
        <v>10</v>
      </c>
      <c r="AC21" s="281" t="s">
        <v>11</v>
      </c>
      <c r="AD21" s="281" t="s">
        <v>11</v>
      </c>
      <c r="AE21" s="281" t="s">
        <v>12</v>
      </c>
      <c r="AF21" s="281" t="s">
        <v>12</v>
      </c>
      <c r="AG21" s="281" t="s">
        <v>13</v>
      </c>
      <c r="AH21" s="281" t="s">
        <v>12</v>
      </c>
      <c r="AI21" s="281" t="s">
        <v>10</v>
      </c>
      <c r="AJ21" s="292" t="s">
        <v>11</v>
      </c>
      <c r="AK21" s="530" t="s">
        <v>5</v>
      </c>
      <c r="AL21" s="532" t="s">
        <v>6</v>
      </c>
      <c r="AM21" s="522" t="s">
        <v>7</v>
      </c>
    </row>
    <row r="22" spans="1:39" ht="12" customHeight="1" thickBot="1">
      <c r="A22" s="525"/>
      <c r="B22" s="153" t="s">
        <v>8</v>
      </c>
      <c r="C22" s="154" t="s">
        <v>9</v>
      </c>
      <c r="D22" s="527"/>
      <c r="E22" s="529"/>
      <c r="F22" s="275">
        <v>1</v>
      </c>
      <c r="G22" s="276">
        <v>2</v>
      </c>
      <c r="H22" s="416">
        <v>3</v>
      </c>
      <c r="I22" s="416">
        <v>4</v>
      </c>
      <c r="J22" s="416">
        <v>5</v>
      </c>
      <c r="K22" s="416">
        <v>6</v>
      </c>
      <c r="L22" s="416">
        <v>7</v>
      </c>
      <c r="M22" s="416">
        <v>8</v>
      </c>
      <c r="N22" s="416">
        <v>9</v>
      </c>
      <c r="O22" s="416">
        <v>10</v>
      </c>
      <c r="P22" s="416">
        <v>11</v>
      </c>
      <c r="Q22" s="416">
        <v>12</v>
      </c>
      <c r="R22" s="276">
        <v>13</v>
      </c>
      <c r="S22" s="276">
        <v>14</v>
      </c>
      <c r="T22" s="276">
        <v>15</v>
      </c>
      <c r="U22" s="276">
        <v>16</v>
      </c>
      <c r="V22" s="276">
        <v>17</v>
      </c>
      <c r="W22" s="276">
        <v>18</v>
      </c>
      <c r="X22" s="276">
        <v>19</v>
      </c>
      <c r="Y22" s="276">
        <v>20</v>
      </c>
      <c r="Z22" s="276">
        <v>21</v>
      </c>
      <c r="AA22" s="276">
        <v>22</v>
      </c>
      <c r="AB22" s="276">
        <v>23</v>
      </c>
      <c r="AC22" s="295">
        <v>24</v>
      </c>
      <c r="AD22" s="295">
        <v>25</v>
      </c>
      <c r="AE22" s="295">
        <v>26</v>
      </c>
      <c r="AF22" s="295">
        <v>27</v>
      </c>
      <c r="AG22" s="295">
        <v>28</v>
      </c>
      <c r="AH22" s="282">
        <v>29</v>
      </c>
      <c r="AI22" s="282">
        <v>30</v>
      </c>
      <c r="AJ22" s="293">
        <v>31</v>
      </c>
      <c r="AK22" s="531"/>
      <c r="AL22" s="533"/>
      <c r="AM22" s="523"/>
    </row>
    <row r="23" spans="1:39" ht="12" customHeight="1">
      <c r="A23" s="269" t="s">
        <v>265</v>
      </c>
      <c r="B23" s="246" t="s">
        <v>263</v>
      </c>
      <c r="C23" s="70" t="s">
        <v>267</v>
      </c>
      <c r="D23" s="23" t="s">
        <v>45</v>
      </c>
      <c r="E23" s="177" t="s">
        <v>180</v>
      </c>
      <c r="F23" s="403" t="s">
        <v>414</v>
      </c>
      <c r="G23" s="404"/>
      <c r="H23" s="417" t="s">
        <v>417</v>
      </c>
      <c r="I23" s="417" t="s">
        <v>417</v>
      </c>
      <c r="J23" s="417" t="s">
        <v>417</v>
      </c>
      <c r="K23" s="417" t="s">
        <v>420</v>
      </c>
      <c r="L23" s="417" t="s">
        <v>420</v>
      </c>
      <c r="M23" s="417" t="s">
        <v>417</v>
      </c>
      <c r="N23" s="417" t="s">
        <v>417</v>
      </c>
      <c r="O23" s="417" t="s">
        <v>417</v>
      </c>
      <c r="P23" s="417" t="s">
        <v>417</v>
      </c>
      <c r="Q23" s="417" t="s">
        <v>417</v>
      </c>
      <c r="R23" s="403" t="s">
        <v>414</v>
      </c>
      <c r="S23" s="403"/>
      <c r="T23" s="323" t="s">
        <v>427</v>
      </c>
      <c r="U23" s="78"/>
      <c r="V23" s="78" t="s">
        <v>425</v>
      </c>
      <c r="W23" s="78"/>
      <c r="X23" s="78" t="s">
        <v>425</v>
      </c>
      <c r="Y23" s="403"/>
      <c r="Z23" s="403" t="s">
        <v>425</v>
      </c>
      <c r="AA23" s="78"/>
      <c r="AB23" s="78" t="s">
        <v>425</v>
      </c>
      <c r="AC23" s="78"/>
      <c r="AD23" s="323" t="s">
        <v>426</v>
      </c>
      <c r="AE23" s="78"/>
      <c r="AF23" s="403" t="s">
        <v>425</v>
      </c>
      <c r="AG23" s="403"/>
      <c r="AH23" s="78" t="s">
        <v>425</v>
      </c>
      <c r="AI23" s="381"/>
      <c r="AJ23" s="405" t="s">
        <v>426</v>
      </c>
      <c r="AK23" s="75">
        <v>126</v>
      </c>
      <c r="AL23" s="3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+COUNTIF(E23:AJ23,"I")*6+COUNTIF(E23:AJ23,"C")*12</f>
        <v>156</v>
      </c>
      <c r="AM23" s="270">
        <f>SUM(AL23-132)</f>
        <v>24</v>
      </c>
    </row>
    <row r="24" spans="1:39" ht="12" customHeight="1">
      <c r="A24" s="265" t="s">
        <v>308</v>
      </c>
      <c r="B24" s="241" t="s">
        <v>307</v>
      </c>
      <c r="C24" s="209" t="s">
        <v>309</v>
      </c>
      <c r="D24" s="23" t="s">
        <v>45</v>
      </c>
      <c r="E24" s="176" t="s">
        <v>274</v>
      </c>
      <c r="F24" s="404" t="s">
        <v>427</v>
      </c>
      <c r="G24" s="404"/>
      <c r="H24" s="78" t="s">
        <v>425</v>
      </c>
      <c r="I24" s="78"/>
      <c r="J24" s="78" t="s">
        <v>425</v>
      </c>
      <c r="K24" s="403"/>
      <c r="L24" s="403" t="s">
        <v>425</v>
      </c>
      <c r="M24" s="78"/>
      <c r="N24" s="78" t="s">
        <v>425</v>
      </c>
      <c r="O24" s="78"/>
      <c r="P24" s="78" t="s">
        <v>425</v>
      </c>
      <c r="Q24" s="78"/>
      <c r="R24" s="403" t="s">
        <v>425</v>
      </c>
      <c r="S24" s="403"/>
      <c r="T24" s="78" t="s">
        <v>425</v>
      </c>
      <c r="U24" s="78"/>
      <c r="V24" s="78" t="s">
        <v>425</v>
      </c>
      <c r="W24" s="78"/>
      <c r="X24" s="78" t="s">
        <v>414</v>
      </c>
      <c r="Y24" s="403"/>
      <c r="Z24" s="403" t="s">
        <v>414</v>
      </c>
      <c r="AA24" s="78"/>
      <c r="AB24" s="78" t="s">
        <v>414</v>
      </c>
      <c r="AC24" s="78"/>
      <c r="AD24" s="78" t="s">
        <v>414</v>
      </c>
      <c r="AE24" s="78"/>
      <c r="AF24" s="403" t="s">
        <v>425</v>
      </c>
      <c r="AG24" s="403"/>
      <c r="AH24" s="78" t="s">
        <v>425</v>
      </c>
      <c r="AI24" s="381"/>
      <c r="AJ24" s="386" t="s">
        <v>414</v>
      </c>
      <c r="AK24" s="75">
        <v>126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+COUNTIF(E24:AJ24,"I")*6+COUNTIF(E24:AJ24,"C")*12</f>
        <v>132</v>
      </c>
      <c r="AM24" s="270">
        <f>SUM(AL24-132)</f>
        <v>0</v>
      </c>
    </row>
    <row r="25" spans="1:39" ht="12" customHeight="1">
      <c r="A25" s="265" t="s">
        <v>328</v>
      </c>
      <c r="B25" s="241" t="s">
        <v>327</v>
      </c>
      <c r="C25" s="209" t="s">
        <v>366</v>
      </c>
      <c r="D25" s="23" t="s">
        <v>45</v>
      </c>
      <c r="E25" s="176" t="s">
        <v>274</v>
      </c>
      <c r="F25" s="534" t="s">
        <v>399</v>
      </c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6"/>
      <c r="AK25" s="75">
        <v>126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+COUNTIF(E25:AJ25,"I")*6+COUNTIF(E25:AJ25,"C")*12</f>
        <v>0</v>
      </c>
      <c r="AM25" s="270">
        <v>0</v>
      </c>
    </row>
    <row r="26" spans="1:39" ht="12" customHeight="1" thickBot="1">
      <c r="A26" s="265" t="s">
        <v>382</v>
      </c>
      <c r="B26" s="241" t="s">
        <v>381</v>
      </c>
      <c r="C26" s="209" t="s">
        <v>384</v>
      </c>
      <c r="D26" s="23" t="s">
        <v>45</v>
      </c>
      <c r="E26" s="176" t="s">
        <v>274</v>
      </c>
      <c r="F26" s="404" t="s">
        <v>427</v>
      </c>
      <c r="G26" s="403"/>
      <c r="H26" s="329" t="s">
        <v>425</v>
      </c>
      <c r="I26" s="78"/>
      <c r="J26" s="78" t="s">
        <v>425</v>
      </c>
      <c r="K26" s="403"/>
      <c r="L26" s="403" t="s">
        <v>425</v>
      </c>
      <c r="M26" s="78"/>
      <c r="N26" s="323" t="s">
        <v>426</v>
      </c>
      <c r="O26" s="78" t="s">
        <v>425</v>
      </c>
      <c r="P26" s="78" t="s">
        <v>414</v>
      </c>
      <c r="Q26" s="78"/>
      <c r="R26" s="404" t="s">
        <v>426</v>
      </c>
      <c r="S26" s="403"/>
      <c r="T26" s="78"/>
      <c r="U26" s="323" t="s">
        <v>426</v>
      </c>
      <c r="V26" s="323"/>
      <c r="W26" s="323" t="s">
        <v>426</v>
      </c>
      <c r="X26" s="78" t="s">
        <v>425</v>
      </c>
      <c r="Y26" s="403"/>
      <c r="Z26" s="403" t="s">
        <v>425</v>
      </c>
      <c r="AA26" s="78"/>
      <c r="AB26" s="78" t="s">
        <v>425</v>
      </c>
      <c r="AC26" s="78"/>
      <c r="AD26" s="78" t="s">
        <v>425</v>
      </c>
      <c r="AE26" s="323" t="s">
        <v>426</v>
      </c>
      <c r="AF26" s="403"/>
      <c r="AG26" s="403" t="s">
        <v>425</v>
      </c>
      <c r="AH26" s="78"/>
      <c r="AI26" s="381"/>
      <c r="AJ26" s="386" t="s">
        <v>425</v>
      </c>
      <c r="AK26" s="75">
        <v>126</v>
      </c>
      <c r="AL26" s="3">
        <f>COUNTIF(E26:AI26,"T")*6+COUNTIF(E26:AI26,"P")*12+COUNTIF(E26:AI26,"M")*6+COUNTIF(E26:AI26,"P#")*12+COUNTIF(E26:AI26,"M#")*6+COUNTIF(E26:AI26,"M/T#")*12+COUNTIF(E26:AI26,"M#/T")*12+COUNTIF(E26:AI26,"T#")*6+COUNTIF(E26:AI26,"I#")*6+COUNTIF(E26:AI26,"N#")*12+COUNTIF(E26:AI26,"AF")*6+COUNTIF(E26:AI26,"N")*12+COUNTIF(E26:AI26,"N##")*12+COUNTIF(E26:AI26,"M/T")*12+COUNTIF(E26:AI26,"T#/N#")*18+COUNTIF(E26:AI26,"T/N#")*18+COUNTIF(E26:AI26,"T/N")*18+COUNTIF(E26:AI26,"T#/N##")*18+COUNTIF(E26:AI26,"C")*12+COUNTIF(E26:AI26,"M#/N")*18+COUNTIF(E26:AI26,"M#/N#")*18+COUNTIF(E26:AI26,"T#/N")*18+COUNTIF(E26:AI26,"M1")*6+COUNTIF(E26:AI26,"P1")*12+COUNTIF(E26:AI26,"I")*6+COUNTIF(E26:AI26,"C#")*6</f>
        <v>180</v>
      </c>
      <c r="AM26" s="270">
        <f>SUM(AL26-132)</f>
        <v>48</v>
      </c>
    </row>
    <row r="27" spans="1:39" ht="12" customHeight="1">
      <c r="A27" s="524" t="s">
        <v>0</v>
      </c>
      <c r="B27" s="89" t="s">
        <v>1</v>
      </c>
      <c r="C27" s="88" t="s">
        <v>2</v>
      </c>
      <c r="D27" s="526" t="s">
        <v>3</v>
      </c>
      <c r="E27" s="528" t="s">
        <v>4</v>
      </c>
      <c r="F27" s="266" t="s">
        <v>12</v>
      </c>
      <c r="G27" s="266" t="s">
        <v>10</v>
      </c>
      <c r="H27" s="266" t="s">
        <v>11</v>
      </c>
      <c r="I27" s="266" t="s">
        <v>11</v>
      </c>
      <c r="J27" s="281" t="s">
        <v>12</v>
      </c>
      <c r="K27" s="266" t="s">
        <v>12</v>
      </c>
      <c r="L27" s="281" t="s">
        <v>13</v>
      </c>
      <c r="M27" s="281" t="s">
        <v>12</v>
      </c>
      <c r="N27" s="266" t="s">
        <v>10</v>
      </c>
      <c r="O27" s="281" t="s">
        <v>11</v>
      </c>
      <c r="P27" s="266" t="s">
        <v>11</v>
      </c>
      <c r="Q27" s="281" t="s">
        <v>12</v>
      </c>
      <c r="R27" s="281" t="s">
        <v>12</v>
      </c>
      <c r="S27" s="281" t="s">
        <v>13</v>
      </c>
      <c r="T27" s="281" t="s">
        <v>12</v>
      </c>
      <c r="U27" s="281" t="s">
        <v>10</v>
      </c>
      <c r="V27" s="281" t="s">
        <v>11</v>
      </c>
      <c r="W27" s="281" t="s">
        <v>11</v>
      </c>
      <c r="X27" s="281" t="s">
        <v>12</v>
      </c>
      <c r="Y27" s="281" t="s">
        <v>12</v>
      </c>
      <c r="Z27" s="281" t="s">
        <v>13</v>
      </c>
      <c r="AA27" s="281" t="s">
        <v>12</v>
      </c>
      <c r="AB27" s="281" t="s">
        <v>10</v>
      </c>
      <c r="AC27" s="281" t="s">
        <v>11</v>
      </c>
      <c r="AD27" s="281" t="s">
        <v>11</v>
      </c>
      <c r="AE27" s="281" t="s">
        <v>12</v>
      </c>
      <c r="AF27" s="281" t="s">
        <v>12</v>
      </c>
      <c r="AG27" s="281" t="s">
        <v>13</v>
      </c>
      <c r="AH27" s="281" t="s">
        <v>12</v>
      </c>
      <c r="AI27" s="281" t="s">
        <v>10</v>
      </c>
      <c r="AJ27" s="292" t="s">
        <v>11</v>
      </c>
      <c r="AK27" s="530" t="s">
        <v>5</v>
      </c>
      <c r="AL27" s="532" t="s">
        <v>6</v>
      </c>
      <c r="AM27" s="522" t="s">
        <v>7</v>
      </c>
    </row>
    <row r="28" spans="1:39" ht="12" customHeight="1" thickBot="1">
      <c r="A28" s="525"/>
      <c r="B28" s="153" t="s">
        <v>8</v>
      </c>
      <c r="C28" s="154" t="s">
        <v>9</v>
      </c>
      <c r="D28" s="527"/>
      <c r="E28" s="529"/>
      <c r="F28" s="275">
        <v>1</v>
      </c>
      <c r="G28" s="276">
        <v>2</v>
      </c>
      <c r="H28" s="276">
        <v>3</v>
      </c>
      <c r="I28" s="276">
        <v>4</v>
      </c>
      <c r="J28" s="276">
        <v>5</v>
      </c>
      <c r="K28" s="276">
        <v>6</v>
      </c>
      <c r="L28" s="276">
        <v>7</v>
      </c>
      <c r="M28" s="276">
        <v>8</v>
      </c>
      <c r="N28" s="276">
        <v>9</v>
      </c>
      <c r="O28" s="276">
        <v>10</v>
      </c>
      <c r="P28" s="276">
        <v>11</v>
      </c>
      <c r="Q28" s="276">
        <v>12</v>
      </c>
      <c r="R28" s="276">
        <v>13</v>
      </c>
      <c r="S28" s="276">
        <v>14</v>
      </c>
      <c r="T28" s="276">
        <v>15</v>
      </c>
      <c r="U28" s="276">
        <v>16</v>
      </c>
      <c r="V28" s="276">
        <v>17</v>
      </c>
      <c r="W28" s="276">
        <v>18</v>
      </c>
      <c r="X28" s="276">
        <v>19</v>
      </c>
      <c r="Y28" s="276">
        <v>20</v>
      </c>
      <c r="Z28" s="276">
        <v>21</v>
      </c>
      <c r="AA28" s="276">
        <v>22</v>
      </c>
      <c r="AB28" s="276">
        <v>23</v>
      </c>
      <c r="AC28" s="295">
        <v>24</v>
      </c>
      <c r="AD28" s="295">
        <v>25</v>
      </c>
      <c r="AE28" s="295">
        <v>26</v>
      </c>
      <c r="AF28" s="295">
        <v>27</v>
      </c>
      <c r="AG28" s="295">
        <v>28</v>
      </c>
      <c r="AH28" s="282">
        <v>29</v>
      </c>
      <c r="AI28" s="282">
        <v>30</v>
      </c>
      <c r="AJ28" s="293">
        <v>31</v>
      </c>
      <c r="AK28" s="531"/>
      <c r="AL28" s="533"/>
      <c r="AM28" s="523"/>
    </row>
    <row r="29" spans="1:39" ht="12" customHeight="1">
      <c r="A29" s="277" t="s">
        <v>394</v>
      </c>
      <c r="B29" s="241" t="s">
        <v>393</v>
      </c>
      <c r="C29" s="320" t="s">
        <v>396</v>
      </c>
      <c r="D29" s="23" t="s">
        <v>45</v>
      </c>
      <c r="E29" s="317" t="s">
        <v>398</v>
      </c>
      <c r="F29" s="518" t="s">
        <v>434</v>
      </c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78" t="s">
        <v>433</v>
      </c>
      <c r="X29" s="78" t="s">
        <v>433</v>
      </c>
      <c r="Y29" s="403" t="s">
        <v>414</v>
      </c>
      <c r="Z29" s="403" t="s">
        <v>414</v>
      </c>
      <c r="AA29" s="518" t="s">
        <v>435</v>
      </c>
      <c r="AB29" s="519"/>
      <c r="AC29" s="519"/>
      <c r="AD29" s="519"/>
      <c r="AE29" s="519"/>
      <c r="AF29" s="519"/>
      <c r="AG29" s="519"/>
      <c r="AH29" s="519"/>
      <c r="AI29" s="519"/>
      <c r="AJ29" s="521"/>
      <c r="AK29" s="75">
        <v>126</v>
      </c>
      <c r="AL29" s="3">
        <v>126</v>
      </c>
      <c r="AM29" s="270">
        <v>0</v>
      </c>
    </row>
    <row r="30" spans="1:39" ht="12" customHeight="1" thickBot="1">
      <c r="A30" s="294" t="s">
        <v>395</v>
      </c>
      <c r="B30" s="314" t="s">
        <v>393</v>
      </c>
      <c r="C30" s="321" t="s">
        <v>396</v>
      </c>
      <c r="D30" s="318" t="s">
        <v>45</v>
      </c>
      <c r="E30" s="319" t="s">
        <v>397</v>
      </c>
      <c r="F30" s="403" t="s">
        <v>414</v>
      </c>
      <c r="G30" s="403" t="s">
        <v>414</v>
      </c>
      <c r="H30" s="78" t="s">
        <v>414</v>
      </c>
      <c r="I30" s="78" t="s">
        <v>414</v>
      </c>
      <c r="J30" s="78" t="s">
        <v>414</v>
      </c>
      <c r="K30" s="403" t="s">
        <v>414</v>
      </c>
      <c r="L30" s="403" t="s">
        <v>414</v>
      </c>
      <c r="M30" s="78" t="s">
        <v>10</v>
      </c>
      <c r="N30" s="78" t="s">
        <v>10</v>
      </c>
      <c r="O30" s="78" t="s">
        <v>10</v>
      </c>
      <c r="P30" s="78" t="s">
        <v>10</v>
      </c>
      <c r="Q30" s="78" t="s">
        <v>10</v>
      </c>
      <c r="R30" s="403" t="s">
        <v>414</v>
      </c>
      <c r="S30" s="403" t="s">
        <v>414</v>
      </c>
      <c r="T30" s="78" t="s">
        <v>416</v>
      </c>
      <c r="U30" s="78" t="s">
        <v>10</v>
      </c>
      <c r="V30" s="78" t="s">
        <v>10</v>
      </c>
      <c r="W30" s="78" t="s">
        <v>10</v>
      </c>
      <c r="X30" s="78" t="s">
        <v>10</v>
      </c>
      <c r="Y30" s="403" t="s">
        <v>414</v>
      </c>
      <c r="Z30" s="403" t="s">
        <v>414</v>
      </c>
      <c r="AA30" s="78" t="s">
        <v>416</v>
      </c>
      <c r="AB30" s="78" t="s">
        <v>10</v>
      </c>
      <c r="AC30" s="78" t="s">
        <v>10</v>
      </c>
      <c r="AD30" s="78" t="s">
        <v>10</v>
      </c>
      <c r="AE30" s="78" t="s">
        <v>10</v>
      </c>
      <c r="AF30" s="403" t="s">
        <v>414</v>
      </c>
      <c r="AG30" s="403" t="s">
        <v>414</v>
      </c>
      <c r="AH30" s="78" t="s">
        <v>416</v>
      </c>
      <c r="AI30" s="381" t="s">
        <v>10</v>
      </c>
      <c r="AJ30" s="386" t="s">
        <v>10</v>
      </c>
      <c r="AK30" s="315">
        <v>126</v>
      </c>
      <c r="AL30" s="316">
        <v>126</v>
      </c>
      <c r="AM30" s="271">
        <v>0</v>
      </c>
    </row>
    <row r="31" spans="1:39" ht="12" customHeight="1">
      <c r="A31" s="524" t="s">
        <v>0</v>
      </c>
      <c r="B31" s="89" t="s">
        <v>1</v>
      </c>
      <c r="C31" s="88" t="s">
        <v>2</v>
      </c>
      <c r="D31" s="526" t="s">
        <v>3</v>
      </c>
      <c r="E31" s="528" t="s">
        <v>4</v>
      </c>
      <c r="F31" s="266" t="s">
        <v>12</v>
      </c>
      <c r="G31" s="266" t="s">
        <v>10</v>
      </c>
      <c r="H31" s="266" t="s">
        <v>11</v>
      </c>
      <c r="I31" s="266" t="s">
        <v>11</v>
      </c>
      <c r="J31" s="281" t="s">
        <v>12</v>
      </c>
      <c r="K31" s="266" t="s">
        <v>12</v>
      </c>
      <c r="L31" s="281" t="s">
        <v>13</v>
      </c>
      <c r="M31" s="281" t="s">
        <v>12</v>
      </c>
      <c r="N31" s="266" t="s">
        <v>10</v>
      </c>
      <c r="O31" s="281" t="s">
        <v>11</v>
      </c>
      <c r="P31" s="266" t="s">
        <v>11</v>
      </c>
      <c r="Q31" s="281" t="s">
        <v>12</v>
      </c>
      <c r="R31" s="281" t="s">
        <v>12</v>
      </c>
      <c r="S31" s="281" t="s">
        <v>13</v>
      </c>
      <c r="T31" s="281" t="s">
        <v>12</v>
      </c>
      <c r="U31" s="281" t="s">
        <v>10</v>
      </c>
      <c r="V31" s="281" t="s">
        <v>11</v>
      </c>
      <c r="W31" s="281" t="s">
        <v>11</v>
      </c>
      <c r="X31" s="281" t="s">
        <v>12</v>
      </c>
      <c r="Y31" s="281" t="s">
        <v>12</v>
      </c>
      <c r="Z31" s="281" t="s">
        <v>13</v>
      </c>
      <c r="AA31" s="281" t="s">
        <v>12</v>
      </c>
      <c r="AB31" s="281" t="s">
        <v>10</v>
      </c>
      <c r="AC31" s="281" t="s">
        <v>11</v>
      </c>
      <c r="AD31" s="281" t="s">
        <v>11</v>
      </c>
      <c r="AE31" s="281" t="s">
        <v>12</v>
      </c>
      <c r="AF31" s="281" t="s">
        <v>12</v>
      </c>
      <c r="AG31" s="281" t="s">
        <v>13</v>
      </c>
      <c r="AH31" s="281" t="s">
        <v>12</v>
      </c>
      <c r="AI31" s="281" t="s">
        <v>10</v>
      </c>
      <c r="AJ31" s="292" t="s">
        <v>11</v>
      </c>
      <c r="AK31" s="530" t="s">
        <v>5</v>
      </c>
      <c r="AL31" s="532" t="s">
        <v>6</v>
      </c>
      <c r="AM31" s="522" t="s">
        <v>7</v>
      </c>
    </row>
    <row r="32" spans="1:39" ht="12" customHeight="1" thickBot="1">
      <c r="A32" s="525"/>
      <c r="B32" s="153" t="s">
        <v>8</v>
      </c>
      <c r="C32" s="154" t="s">
        <v>9</v>
      </c>
      <c r="D32" s="527"/>
      <c r="E32" s="529"/>
      <c r="F32" s="275">
        <v>1</v>
      </c>
      <c r="G32" s="276">
        <v>2</v>
      </c>
      <c r="H32" s="276">
        <v>3</v>
      </c>
      <c r="I32" s="276">
        <v>4</v>
      </c>
      <c r="J32" s="276">
        <v>5</v>
      </c>
      <c r="K32" s="276">
        <v>6</v>
      </c>
      <c r="L32" s="276">
        <v>7</v>
      </c>
      <c r="M32" s="276">
        <v>8</v>
      </c>
      <c r="N32" s="276">
        <v>9</v>
      </c>
      <c r="O32" s="276">
        <v>10</v>
      </c>
      <c r="P32" s="276">
        <v>11</v>
      </c>
      <c r="Q32" s="276">
        <v>12</v>
      </c>
      <c r="R32" s="276">
        <v>13</v>
      </c>
      <c r="S32" s="276">
        <v>14</v>
      </c>
      <c r="T32" s="276">
        <v>15</v>
      </c>
      <c r="U32" s="276">
        <v>16</v>
      </c>
      <c r="V32" s="276">
        <v>17</v>
      </c>
      <c r="W32" s="276">
        <v>18</v>
      </c>
      <c r="X32" s="276">
        <v>19</v>
      </c>
      <c r="Y32" s="276">
        <v>20</v>
      </c>
      <c r="Z32" s="276">
        <v>21</v>
      </c>
      <c r="AA32" s="276">
        <v>22</v>
      </c>
      <c r="AB32" s="276">
        <v>23</v>
      </c>
      <c r="AC32" s="295">
        <v>24</v>
      </c>
      <c r="AD32" s="295">
        <v>25</v>
      </c>
      <c r="AE32" s="295">
        <v>26</v>
      </c>
      <c r="AF32" s="295">
        <v>27</v>
      </c>
      <c r="AG32" s="295">
        <v>28</v>
      </c>
      <c r="AH32" s="282">
        <v>29</v>
      </c>
      <c r="AI32" s="282">
        <v>30</v>
      </c>
      <c r="AJ32" s="293">
        <v>31</v>
      </c>
      <c r="AK32" s="531"/>
      <c r="AL32" s="533"/>
      <c r="AM32" s="523"/>
    </row>
    <row r="33" spans="1:39" ht="12" customHeight="1" thickBot="1">
      <c r="A33" s="344" t="s">
        <v>404</v>
      </c>
      <c r="B33" s="345" t="s">
        <v>405</v>
      </c>
      <c r="C33" s="346"/>
      <c r="D33" s="347" t="s">
        <v>45</v>
      </c>
      <c r="E33" s="178" t="s">
        <v>403</v>
      </c>
      <c r="F33" s="421"/>
      <c r="G33" s="432"/>
      <c r="H33" s="431"/>
      <c r="I33" s="422"/>
      <c r="J33" s="422"/>
      <c r="K33" s="423"/>
      <c r="L33" s="423"/>
      <c r="M33" s="422"/>
      <c r="N33" s="341"/>
      <c r="O33" s="341"/>
      <c r="P33" s="342"/>
      <c r="Q33" s="341"/>
      <c r="R33" s="427"/>
      <c r="S33" s="428" t="s">
        <v>419</v>
      </c>
      <c r="T33" s="341"/>
      <c r="U33" s="341"/>
      <c r="V33" s="341"/>
      <c r="W33" s="342"/>
      <c r="X33" s="341"/>
      <c r="Y33" s="427"/>
      <c r="Z33" s="427"/>
      <c r="AA33" s="341"/>
      <c r="AB33" s="341"/>
      <c r="AC33" s="341"/>
      <c r="AD33" s="341"/>
      <c r="AE33" s="341"/>
      <c r="AF33" s="427"/>
      <c r="AG33" s="427"/>
      <c r="AH33" s="341"/>
      <c r="AI33" s="429"/>
      <c r="AJ33" s="430"/>
      <c r="AK33" s="315"/>
      <c r="AL33" s="316"/>
      <c r="AM33" s="271">
        <v>12</v>
      </c>
    </row>
    <row r="34" spans="4:39" ht="12" customHeight="1" thickBot="1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5"/>
      <c r="AK34" s="6"/>
      <c r="AL34" s="7"/>
      <c r="AM34" s="7"/>
    </row>
    <row r="35" spans="1:39" ht="12" customHeight="1" thickBot="1">
      <c r="A35" s="543" t="s">
        <v>15</v>
      </c>
      <c r="B35" s="8" t="s">
        <v>16</v>
      </c>
      <c r="C35" s="556" t="s">
        <v>17</v>
      </c>
      <c r="D35" s="556"/>
      <c r="E35" s="557" t="s">
        <v>18</v>
      </c>
      <c r="F35" s="557"/>
      <c r="G35" s="557"/>
      <c r="H35" s="557"/>
      <c r="I35" s="560" t="s">
        <v>19</v>
      </c>
      <c r="J35" s="560"/>
      <c r="K35" s="560"/>
      <c r="L35" s="560"/>
      <c r="M35" s="560"/>
      <c r="N35" s="9"/>
      <c r="O35" s="9"/>
      <c r="P35" s="9"/>
      <c r="Q35" s="9"/>
      <c r="R35" s="9"/>
      <c r="S35" s="10"/>
      <c r="T35" s="551"/>
      <c r="U35" s="551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6"/>
      <c r="AH35" s="6"/>
      <c r="AI35" s="6"/>
      <c r="AJ35" s="11"/>
      <c r="AK35" s="7"/>
      <c r="AL35" s="7"/>
      <c r="AM35" s="12"/>
    </row>
    <row r="36" spans="1:38" s="14" customFormat="1" ht="18.75" customHeight="1" thickBot="1">
      <c r="A36" s="543"/>
      <c r="B36" s="13" t="s">
        <v>20</v>
      </c>
      <c r="C36" s="544" t="s">
        <v>21</v>
      </c>
      <c r="D36" s="544"/>
      <c r="E36" s="545" t="s">
        <v>22</v>
      </c>
      <c r="F36" s="545"/>
      <c r="G36" s="545"/>
      <c r="H36" s="545"/>
      <c r="I36" s="549" t="s">
        <v>23</v>
      </c>
      <c r="J36" s="549"/>
      <c r="K36" s="549"/>
      <c r="L36" s="549"/>
      <c r="M36" s="549"/>
      <c r="N36" s="6"/>
      <c r="O36" s="6"/>
      <c r="P36" s="6"/>
      <c r="Q36" s="219"/>
      <c r="R36" s="6"/>
      <c r="S36" s="10"/>
      <c r="T36" s="558"/>
      <c r="U36" s="55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6"/>
      <c r="AH36" s="6"/>
      <c r="AI36" s="6"/>
      <c r="AJ36" s="7"/>
      <c r="AK36" s="7"/>
      <c r="AL36" s="7"/>
    </row>
    <row r="37" spans="1:38" s="14" customFormat="1" ht="9" thickBot="1">
      <c r="A37" s="543"/>
      <c r="B37" s="13" t="s">
        <v>24</v>
      </c>
      <c r="C37" s="544" t="s">
        <v>25</v>
      </c>
      <c r="D37" s="544"/>
      <c r="E37" s="559" t="s">
        <v>26</v>
      </c>
      <c r="F37" s="559"/>
      <c r="G37" s="559"/>
      <c r="H37" s="559"/>
      <c r="I37" s="552" t="s">
        <v>27</v>
      </c>
      <c r="J37" s="552"/>
      <c r="K37" s="552"/>
      <c r="L37" s="552"/>
      <c r="M37" s="552"/>
      <c r="N37" s="6"/>
      <c r="O37" s="6"/>
      <c r="P37" s="6"/>
      <c r="Q37" s="6"/>
      <c r="R37" s="6"/>
      <c r="S37" s="10"/>
      <c r="T37" s="7"/>
      <c r="U37" s="7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7"/>
      <c r="AL37" s="7"/>
    </row>
    <row r="38" spans="1:39" ht="12" customHeight="1" thickBot="1">
      <c r="A38" s="543"/>
      <c r="B38" s="15" t="s">
        <v>28</v>
      </c>
      <c r="C38" s="546" t="s">
        <v>29</v>
      </c>
      <c r="D38" s="546"/>
      <c r="E38" s="547"/>
      <c r="F38" s="547"/>
      <c r="G38" s="547"/>
      <c r="H38" s="547"/>
      <c r="I38" s="550" t="s">
        <v>31</v>
      </c>
      <c r="J38" s="550"/>
      <c r="K38" s="550"/>
      <c r="L38" s="550"/>
      <c r="M38" s="550"/>
      <c r="N38" s="16"/>
      <c r="O38" s="16"/>
      <c r="P38" s="7"/>
      <c r="Q38" s="7"/>
      <c r="R38" s="7"/>
      <c r="S38" s="7"/>
      <c r="T38" s="16"/>
      <c r="U38" s="1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2"/>
    </row>
    <row r="39" spans="1:39" ht="12" customHeight="1" thickBo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12" customHeight="1" thickBot="1">
      <c r="A40" s="553" t="s">
        <v>32</v>
      </c>
      <c r="B40" s="8" t="s">
        <v>33</v>
      </c>
      <c r="C40" s="556" t="s">
        <v>34</v>
      </c>
      <c r="D40" s="556"/>
      <c r="E40" s="557"/>
      <c r="F40" s="557"/>
      <c r="G40" s="557"/>
      <c r="H40" s="557"/>
      <c r="I40" s="560"/>
      <c r="J40" s="560"/>
      <c r="K40" s="560"/>
      <c r="L40" s="560"/>
      <c r="M40" s="56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18" customHeight="1" thickBot="1">
      <c r="A41" s="553"/>
      <c r="B41" s="13" t="s">
        <v>35</v>
      </c>
      <c r="C41" s="544" t="s">
        <v>36</v>
      </c>
      <c r="D41" s="544"/>
      <c r="E41" s="545"/>
      <c r="F41" s="545"/>
      <c r="G41" s="545"/>
      <c r="H41" s="545"/>
      <c r="I41" s="549"/>
      <c r="J41" s="549"/>
      <c r="K41" s="549"/>
      <c r="L41" s="549"/>
      <c r="M41" s="54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9.75" thickBot="1">
      <c r="A42" s="553"/>
      <c r="B42" s="13" t="s">
        <v>37</v>
      </c>
      <c r="C42" s="544"/>
      <c r="D42" s="544"/>
      <c r="E42" s="559"/>
      <c r="F42" s="559"/>
      <c r="G42" s="559"/>
      <c r="H42" s="559"/>
      <c r="I42" s="552"/>
      <c r="J42" s="552"/>
      <c r="K42" s="552"/>
      <c r="L42" s="552"/>
      <c r="M42" s="552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9.75" thickBot="1">
      <c r="A43" s="553"/>
      <c r="B43" s="15" t="s">
        <v>38</v>
      </c>
      <c r="C43" s="546" t="s">
        <v>39</v>
      </c>
      <c r="D43" s="546"/>
      <c r="E43" s="554"/>
      <c r="F43" s="554"/>
      <c r="G43" s="554"/>
      <c r="H43" s="554"/>
      <c r="I43" s="555"/>
      <c r="J43" s="555"/>
      <c r="K43" s="555"/>
      <c r="L43" s="555"/>
      <c r="M43" s="55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</sheetData>
  <sheetProtection selectLockedCells="1" selectUnlockedCells="1"/>
  <mergeCells count="77">
    <mergeCell ref="E42:H42"/>
    <mergeCell ref="AM27:AM28"/>
    <mergeCell ref="D27:D28"/>
    <mergeCell ref="E27:E28"/>
    <mergeCell ref="AK27:AK28"/>
    <mergeCell ref="AL27:AL28"/>
    <mergeCell ref="I35:M35"/>
    <mergeCell ref="C40:D40"/>
    <mergeCell ref="E40:H40"/>
    <mergeCell ref="I40:M40"/>
    <mergeCell ref="E43:H43"/>
    <mergeCell ref="I43:M43"/>
    <mergeCell ref="E41:H41"/>
    <mergeCell ref="V35:AF35"/>
    <mergeCell ref="C35:D35"/>
    <mergeCell ref="E35:H35"/>
    <mergeCell ref="I37:M37"/>
    <mergeCell ref="T36:U36"/>
    <mergeCell ref="E37:H37"/>
    <mergeCell ref="I41:M41"/>
    <mergeCell ref="A9:A10"/>
    <mergeCell ref="E13:E14"/>
    <mergeCell ref="E4:E5"/>
    <mergeCell ref="C36:D36"/>
    <mergeCell ref="I42:M42"/>
    <mergeCell ref="A27:A28"/>
    <mergeCell ref="A40:A43"/>
    <mergeCell ref="C42:D42"/>
    <mergeCell ref="C41:D41"/>
    <mergeCell ref="C43:D43"/>
    <mergeCell ref="A35:A38"/>
    <mergeCell ref="C37:D37"/>
    <mergeCell ref="E36:H36"/>
    <mergeCell ref="C38:D38"/>
    <mergeCell ref="E38:H38"/>
    <mergeCell ref="V36:AF36"/>
    <mergeCell ref="I36:M36"/>
    <mergeCell ref="I38:M38"/>
    <mergeCell ref="T35:U35"/>
    <mergeCell ref="AK13:AK14"/>
    <mergeCell ref="A21:A22"/>
    <mergeCell ref="D13:D14"/>
    <mergeCell ref="D21:D22"/>
    <mergeCell ref="AL21:AL22"/>
    <mergeCell ref="E21:E22"/>
    <mergeCell ref="AK21:AK22"/>
    <mergeCell ref="D17:D18"/>
    <mergeCell ref="AM9:AM10"/>
    <mergeCell ref="AK17:AK18"/>
    <mergeCell ref="AL9:AL10"/>
    <mergeCell ref="D9:D10"/>
    <mergeCell ref="AM21:AM22"/>
    <mergeCell ref="AM17:AM18"/>
    <mergeCell ref="AM13:AM14"/>
    <mergeCell ref="AL13:AL14"/>
    <mergeCell ref="AK9:AK10"/>
    <mergeCell ref="AL17:AL18"/>
    <mergeCell ref="AK4:AK5"/>
    <mergeCell ref="E17:E18"/>
    <mergeCell ref="A1:AM3"/>
    <mergeCell ref="AL4:AL5"/>
    <mergeCell ref="AM4:AM5"/>
    <mergeCell ref="E9:E10"/>
    <mergeCell ref="D4:D5"/>
    <mergeCell ref="A13:A14"/>
    <mergeCell ref="A17:A18"/>
    <mergeCell ref="A4:A5"/>
    <mergeCell ref="F7:S7"/>
    <mergeCell ref="F29:V29"/>
    <mergeCell ref="AA29:AJ29"/>
    <mergeCell ref="AM31:AM32"/>
    <mergeCell ref="A31:A32"/>
    <mergeCell ref="D31:D32"/>
    <mergeCell ref="E31:E32"/>
    <mergeCell ref="AK31:AK32"/>
    <mergeCell ref="AL31:AL32"/>
    <mergeCell ref="F25:AJ2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4"/>
  <sheetViews>
    <sheetView showGridLines="0" tabSelected="1" zoomScale="130" zoomScaleNormal="130" zoomScalePageLayoutView="0" workbookViewId="0" topLeftCell="A1">
      <selection activeCell="C61" sqref="C61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598" t="s">
        <v>438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600"/>
    </row>
    <row r="2" spans="1:39" s="19" customFormat="1" ht="8.2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3"/>
    </row>
    <row r="3" spans="1:39" s="19" customFormat="1" ht="18.75" customHeight="1" thickBot="1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3"/>
    </row>
    <row r="4" spans="1:39" s="21" customFormat="1" ht="12" customHeight="1">
      <c r="A4" s="582" t="s">
        <v>0</v>
      </c>
      <c r="B4" s="81" t="s">
        <v>1</v>
      </c>
      <c r="C4" s="81" t="s">
        <v>40</v>
      </c>
      <c r="D4" s="584" t="s">
        <v>3</v>
      </c>
      <c r="E4" s="587" t="s">
        <v>4</v>
      </c>
      <c r="F4" s="266" t="s">
        <v>12</v>
      </c>
      <c r="G4" s="266" t="s">
        <v>10</v>
      </c>
      <c r="H4" s="266" t="s">
        <v>11</v>
      </c>
      <c r="I4" s="266" t="s">
        <v>11</v>
      </c>
      <c r="J4" s="281" t="s">
        <v>12</v>
      </c>
      <c r="K4" s="266" t="s">
        <v>12</v>
      </c>
      <c r="L4" s="281" t="s">
        <v>13</v>
      </c>
      <c r="M4" s="281" t="s">
        <v>12</v>
      </c>
      <c r="N4" s="266" t="s">
        <v>10</v>
      </c>
      <c r="O4" s="281" t="s">
        <v>11</v>
      </c>
      <c r="P4" s="266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281" t="s">
        <v>12</v>
      </c>
      <c r="AF4" s="281" t="s">
        <v>12</v>
      </c>
      <c r="AG4" s="281" t="s">
        <v>13</v>
      </c>
      <c r="AH4" s="281" t="s">
        <v>12</v>
      </c>
      <c r="AI4" s="281" t="s">
        <v>10</v>
      </c>
      <c r="AJ4" s="292" t="s">
        <v>11</v>
      </c>
      <c r="AK4" s="595" t="s">
        <v>5</v>
      </c>
      <c r="AL4" s="590" t="s">
        <v>6</v>
      </c>
      <c r="AM4" s="593" t="s">
        <v>7</v>
      </c>
    </row>
    <row r="5" spans="1:39" s="21" customFormat="1" ht="12" customHeight="1" thickBot="1">
      <c r="A5" s="583"/>
      <c r="B5" s="140" t="s">
        <v>41</v>
      </c>
      <c r="C5" s="140" t="s">
        <v>9</v>
      </c>
      <c r="D5" s="585"/>
      <c r="E5" s="588"/>
      <c r="F5" s="275">
        <v>1</v>
      </c>
      <c r="G5" s="276">
        <v>2</v>
      </c>
      <c r="H5" s="276">
        <v>3</v>
      </c>
      <c r="I5" s="276">
        <v>4</v>
      </c>
      <c r="J5" s="276">
        <v>5</v>
      </c>
      <c r="K5" s="276">
        <v>6</v>
      </c>
      <c r="L5" s="276">
        <v>7</v>
      </c>
      <c r="M5" s="276">
        <v>8</v>
      </c>
      <c r="N5" s="276">
        <v>9</v>
      </c>
      <c r="O5" s="276">
        <v>10</v>
      </c>
      <c r="P5" s="276">
        <v>11</v>
      </c>
      <c r="Q5" s="276">
        <v>12</v>
      </c>
      <c r="R5" s="276">
        <v>13</v>
      </c>
      <c r="S5" s="276">
        <v>14</v>
      </c>
      <c r="T5" s="276">
        <v>15</v>
      </c>
      <c r="U5" s="276">
        <v>16</v>
      </c>
      <c r="V5" s="276">
        <v>17</v>
      </c>
      <c r="W5" s="276">
        <v>18</v>
      </c>
      <c r="X5" s="276">
        <v>19</v>
      </c>
      <c r="Y5" s="276">
        <v>20</v>
      </c>
      <c r="Z5" s="276">
        <v>21</v>
      </c>
      <c r="AA5" s="276">
        <v>22</v>
      </c>
      <c r="AB5" s="276">
        <v>23</v>
      </c>
      <c r="AC5" s="295">
        <v>24</v>
      </c>
      <c r="AD5" s="295">
        <v>25</v>
      </c>
      <c r="AE5" s="295">
        <v>26</v>
      </c>
      <c r="AF5" s="295">
        <v>27</v>
      </c>
      <c r="AG5" s="295">
        <v>28</v>
      </c>
      <c r="AH5" s="282">
        <v>29</v>
      </c>
      <c r="AI5" s="282">
        <v>30</v>
      </c>
      <c r="AJ5" s="293">
        <v>31</v>
      </c>
      <c r="AK5" s="596"/>
      <c r="AL5" s="591"/>
      <c r="AM5" s="594"/>
    </row>
    <row r="6" spans="1:39" s="21" customFormat="1" ht="12" customHeight="1">
      <c r="A6" s="258" t="s">
        <v>42</v>
      </c>
      <c r="B6" s="238" t="s">
        <v>43</v>
      </c>
      <c r="C6" s="139" t="s">
        <v>44</v>
      </c>
      <c r="D6" s="182" t="s">
        <v>45</v>
      </c>
      <c r="E6" s="173" t="s">
        <v>105</v>
      </c>
      <c r="F6" s="403" t="s">
        <v>414</v>
      </c>
      <c r="G6" s="404" t="s">
        <v>418</v>
      </c>
      <c r="H6" s="78" t="s">
        <v>415</v>
      </c>
      <c r="I6" s="78" t="s">
        <v>415</v>
      </c>
      <c r="J6" s="78" t="s">
        <v>415</v>
      </c>
      <c r="K6" s="403" t="s">
        <v>416</v>
      </c>
      <c r="L6" s="403" t="s">
        <v>414</v>
      </c>
      <c r="M6" s="78" t="s">
        <v>415</v>
      </c>
      <c r="N6" s="78" t="s">
        <v>415</v>
      </c>
      <c r="O6" s="323" t="s">
        <v>418</v>
      </c>
      <c r="P6" s="78" t="s">
        <v>415</v>
      </c>
      <c r="Q6" s="78" t="s">
        <v>415</v>
      </c>
      <c r="R6" s="403" t="s">
        <v>414</v>
      </c>
      <c r="S6" s="403" t="s">
        <v>416</v>
      </c>
      <c r="T6" s="78" t="s">
        <v>415</v>
      </c>
      <c r="U6" s="323" t="s">
        <v>418</v>
      </c>
      <c r="V6" s="78" t="s">
        <v>415</v>
      </c>
      <c r="W6" s="323" t="s">
        <v>418</v>
      </c>
      <c r="X6" s="78" t="s">
        <v>415</v>
      </c>
      <c r="Y6" s="404" t="s">
        <v>419</v>
      </c>
      <c r="Z6" s="403" t="s">
        <v>414</v>
      </c>
      <c r="AA6" s="78" t="s">
        <v>415</v>
      </c>
      <c r="AB6" s="78" t="s">
        <v>415</v>
      </c>
      <c r="AC6" s="78" t="s">
        <v>415</v>
      </c>
      <c r="AD6" s="78" t="s">
        <v>415</v>
      </c>
      <c r="AE6" s="78" t="s">
        <v>415</v>
      </c>
      <c r="AF6" s="403" t="s">
        <v>414</v>
      </c>
      <c r="AG6" s="404" t="s">
        <v>419</v>
      </c>
      <c r="AH6" s="78" t="s">
        <v>415</v>
      </c>
      <c r="AI6" s="78" t="s">
        <v>415</v>
      </c>
      <c r="AJ6" s="386" t="s">
        <v>415</v>
      </c>
      <c r="AK6" s="137">
        <v>126</v>
      </c>
      <c r="AL6" s="138">
        <f aca="true" t="shared" si="0" ref="AL6:AL18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180</v>
      </c>
      <c r="AM6" s="158">
        <f aca="true" t="shared" si="1" ref="AM6:AM14">SUM(AL6-126)</f>
        <v>54</v>
      </c>
    </row>
    <row r="7" spans="1:39" s="21" customFormat="1" ht="12" customHeight="1">
      <c r="A7" s="259" t="s">
        <v>46</v>
      </c>
      <c r="B7" s="239" t="s">
        <v>47</v>
      </c>
      <c r="C7" s="22" t="s">
        <v>48</v>
      </c>
      <c r="D7" s="23" t="s">
        <v>45</v>
      </c>
      <c r="E7" s="174" t="s">
        <v>105</v>
      </c>
      <c r="F7" s="403" t="s">
        <v>414</v>
      </c>
      <c r="G7" s="403" t="s">
        <v>415</v>
      </c>
      <c r="H7" s="78" t="s">
        <v>415</v>
      </c>
      <c r="I7" s="323" t="s">
        <v>418</v>
      </c>
      <c r="J7" s="78" t="s">
        <v>415</v>
      </c>
      <c r="K7" s="403" t="s">
        <v>414</v>
      </c>
      <c r="L7" s="403" t="s">
        <v>414</v>
      </c>
      <c r="M7" s="323" t="s">
        <v>418</v>
      </c>
      <c r="N7" s="78" t="s">
        <v>415</v>
      </c>
      <c r="O7" s="78" t="s">
        <v>415</v>
      </c>
      <c r="P7" s="78" t="s">
        <v>415</v>
      </c>
      <c r="Q7" s="78" t="s">
        <v>415</v>
      </c>
      <c r="R7" s="403" t="s">
        <v>414</v>
      </c>
      <c r="S7" s="403" t="s">
        <v>416</v>
      </c>
      <c r="T7" s="78" t="s">
        <v>415</v>
      </c>
      <c r="U7" s="323" t="s">
        <v>418</v>
      </c>
      <c r="V7" s="78" t="s">
        <v>415</v>
      </c>
      <c r="W7" s="323" t="s">
        <v>418</v>
      </c>
      <c r="X7" s="78" t="s">
        <v>415</v>
      </c>
      <c r="Y7" s="404" t="s">
        <v>419</v>
      </c>
      <c r="Z7" s="403" t="s">
        <v>414</v>
      </c>
      <c r="AA7" s="406" t="s">
        <v>417</v>
      </c>
      <c r="AB7" s="406" t="s">
        <v>417</v>
      </c>
      <c r="AC7" s="406" t="s">
        <v>417</v>
      </c>
      <c r="AD7" s="406" t="s">
        <v>417</v>
      </c>
      <c r="AE7" s="406" t="s">
        <v>417</v>
      </c>
      <c r="AF7" s="403" t="s">
        <v>414</v>
      </c>
      <c r="AG7" s="403" t="s">
        <v>416</v>
      </c>
      <c r="AH7" s="78" t="s">
        <v>415</v>
      </c>
      <c r="AI7" s="78" t="s">
        <v>415</v>
      </c>
      <c r="AJ7" s="386" t="s">
        <v>415</v>
      </c>
      <c r="AK7" s="137">
        <v>126</v>
      </c>
      <c r="AL7" s="138">
        <f t="shared" si="0"/>
        <v>168</v>
      </c>
      <c r="AM7" s="158">
        <f t="shared" si="1"/>
        <v>42</v>
      </c>
    </row>
    <row r="8" spans="1:39" s="21" customFormat="1" ht="12" customHeight="1">
      <c r="A8" s="259" t="s">
        <v>49</v>
      </c>
      <c r="B8" s="239" t="s">
        <v>50</v>
      </c>
      <c r="C8" s="22" t="s">
        <v>51</v>
      </c>
      <c r="D8" s="23" t="s">
        <v>45</v>
      </c>
      <c r="E8" s="174" t="s">
        <v>105</v>
      </c>
      <c r="F8" s="403" t="s">
        <v>414</v>
      </c>
      <c r="G8" s="406" t="s">
        <v>420</v>
      </c>
      <c r="H8" s="406" t="s">
        <v>417</v>
      </c>
      <c r="I8" s="406" t="s">
        <v>417</v>
      </c>
      <c r="J8" s="406" t="s">
        <v>417</v>
      </c>
      <c r="K8" s="406" t="s">
        <v>420</v>
      </c>
      <c r="L8" s="406" t="s">
        <v>420</v>
      </c>
      <c r="M8" s="406" t="s">
        <v>417</v>
      </c>
      <c r="N8" s="406" t="s">
        <v>417</v>
      </c>
      <c r="O8" s="406" t="s">
        <v>417</v>
      </c>
      <c r="P8" s="406" t="s">
        <v>417</v>
      </c>
      <c r="Q8" s="406" t="s">
        <v>417</v>
      </c>
      <c r="R8" s="403" t="s">
        <v>414</v>
      </c>
      <c r="S8" s="403" t="s">
        <v>414</v>
      </c>
      <c r="T8" s="323" t="s">
        <v>418</v>
      </c>
      <c r="U8" s="78" t="s">
        <v>415</v>
      </c>
      <c r="V8" s="78" t="s">
        <v>415</v>
      </c>
      <c r="W8" s="78" t="s">
        <v>415</v>
      </c>
      <c r="X8" s="78" t="s">
        <v>415</v>
      </c>
      <c r="Y8" s="403" t="s">
        <v>416</v>
      </c>
      <c r="Z8" s="403" t="s">
        <v>414</v>
      </c>
      <c r="AA8" s="323" t="s">
        <v>418</v>
      </c>
      <c r="AB8" s="78" t="s">
        <v>415</v>
      </c>
      <c r="AC8" s="323" t="s">
        <v>418</v>
      </c>
      <c r="AD8" s="78" t="s">
        <v>415</v>
      </c>
      <c r="AE8" s="78" t="s">
        <v>415</v>
      </c>
      <c r="AF8" s="403" t="s">
        <v>414</v>
      </c>
      <c r="AG8" s="403" t="s">
        <v>416</v>
      </c>
      <c r="AH8" s="78" t="s">
        <v>415</v>
      </c>
      <c r="AI8" s="323" t="s">
        <v>418</v>
      </c>
      <c r="AJ8" s="386" t="s">
        <v>415</v>
      </c>
      <c r="AK8" s="137">
        <v>126</v>
      </c>
      <c r="AL8" s="138">
        <f t="shared" si="0"/>
        <v>150</v>
      </c>
      <c r="AM8" s="158">
        <f t="shared" si="1"/>
        <v>24</v>
      </c>
    </row>
    <row r="9" spans="1:39" s="21" customFormat="1" ht="12" customHeight="1">
      <c r="A9" s="259" t="s">
        <v>52</v>
      </c>
      <c r="B9" s="239" t="s">
        <v>53</v>
      </c>
      <c r="C9" s="24">
        <v>388001</v>
      </c>
      <c r="D9" s="23" t="s">
        <v>45</v>
      </c>
      <c r="E9" s="174" t="s">
        <v>105</v>
      </c>
      <c r="F9" s="403" t="s">
        <v>414</v>
      </c>
      <c r="G9" s="403" t="s">
        <v>415</v>
      </c>
      <c r="H9" s="406" t="s">
        <v>417</v>
      </c>
      <c r="I9" s="78" t="s">
        <v>415</v>
      </c>
      <c r="J9" s="78" t="s">
        <v>414</v>
      </c>
      <c r="K9" s="403" t="s">
        <v>416</v>
      </c>
      <c r="L9" s="403" t="s">
        <v>414</v>
      </c>
      <c r="M9" s="78" t="s">
        <v>415</v>
      </c>
      <c r="N9" s="78" t="s">
        <v>417</v>
      </c>
      <c r="O9" s="78" t="s">
        <v>415</v>
      </c>
      <c r="P9" s="78" t="s">
        <v>414</v>
      </c>
      <c r="Q9" s="78" t="s">
        <v>415</v>
      </c>
      <c r="R9" s="403" t="s">
        <v>414</v>
      </c>
      <c r="S9" s="403" t="s">
        <v>416</v>
      </c>
      <c r="T9" s="78" t="s">
        <v>414</v>
      </c>
      <c r="U9" s="78" t="s">
        <v>415</v>
      </c>
      <c r="V9" s="406" t="s">
        <v>417</v>
      </c>
      <c r="W9" s="78" t="s">
        <v>415</v>
      </c>
      <c r="X9" s="78" t="s">
        <v>414</v>
      </c>
      <c r="Y9" s="403" t="s">
        <v>416</v>
      </c>
      <c r="Z9" s="403" t="s">
        <v>414</v>
      </c>
      <c r="AA9" s="78" t="s">
        <v>415</v>
      </c>
      <c r="AB9" s="78" t="s">
        <v>414</v>
      </c>
      <c r="AC9" s="78" t="s">
        <v>415</v>
      </c>
      <c r="AD9" s="78" t="s">
        <v>414</v>
      </c>
      <c r="AE9" s="78" t="s">
        <v>415</v>
      </c>
      <c r="AF9" s="403" t="s">
        <v>414</v>
      </c>
      <c r="AG9" s="403" t="s">
        <v>416</v>
      </c>
      <c r="AH9" s="78" t="s">
        <v>414</v>
      </c>
      <c r="AI9" s="78" t="s">
        <v>415</v>
      </c>
      <c r="AJ9" s="386" t="s">
        <v>414</v>
      </c>
      <c r="AK9" s="137">
        <v>126</v>
      </c>
      <c r="AL9" s="138">
        <f t="shared" si="0"/>
        <v>132</v>
      </c>
      <c r="AM9" s="158">
        <f t="shared" si="1"/>
        <v>6</v>
      </c>
    </row>
    <row r="10" spans="1:39" s="21" customFormat="1" ht="12" customHeight="1">
      <c r="A10" s="259" t="s">
        <v>54</v>
      </c>
      <c r="B10" s="239" t="s">
        <v>55</v>
      </c>
      <c r="C10" s="27" t="s">
        <v>56</v>
      </c>
      <c r="D10" s="23" t="s">
        <v>45</v>
      </c>
      <c r="E10" s="174" t="s">
        <v>105</v>
      </c>
      <c r="F10" s="403" t="s">
        <v>414</v>
      </c>
      <c r="G10" s="403" t="s">
        <v>414</v>
      </c>
      <c r="H10" s="78" t="s">
        <v>415</v>
      </c>
      <c r="I10" s="78" t="s">
        <v>415</v>
      </c>
      <c r="J10" s="78" t="s">
        <v>415</v>
      </c>
      <c r="K10" s="404" t="s">
        <v>419</v>
      </c>
      <c r="L10" s="403" t="s">
        <v>414</v>
      </c>
      <c r="M10" s="78" t="s">
        <v>415</v>
      </c>
      <c r="N10" s="78" t="s">
        <v>415</v>
      </c>
      <c r="O10" s="78" t="s">
        <v>415</v>
      </c>
      <c r="P10" s="78" t="s">
        <v>415</v>
      </c>
      <c r="Q10" s="323" t="s">
        <v>418</v>
      </c>
      <c r="R10" s="403" t="s">
        <v>414</v>
      </c>
      <c r="S10" s="403" t="s">
        <v>416</v>
      </c>
      <c r="T10" s="78" t="s">
        <v>415</v>
      </c>
      <c r="U10" s="78" t="s">
        <v>415</v>
      </c>
      <c r="V10" s="78" t="s">
        <v>415</v>
      </c>
      <c r="W10" s="78" t="s">
        <v>415</v>
      </c>
      <c r="X10" s="78" t="s">
        <v>415</v>
      </c>
      <c r="Y10" s="403" t="s">
        <v>416</v>
      </c>
      <c r="Z10" s="403" t="s">
        <v>414</v>
      </c>
      <c r="AA10" s="78" t="s">
        <v>415</v>
      </c>
      <c r="AB10" s="78" t="s">
        <v>415</v>
      </c>
      <c r="AC10" s="78" t="s">
        <v>415</v>
      </c>
      <c r="AD10" s="323" t="s">
        <v>418</v>
      </c>
      <c r="AE10" s="78" t="s">
        <v>415</v>
      </c>
      <c r="AF10" s="403" t="s">
        <v>414</v>
      </c>
      <c r="AG10" s="403" t="s">
        <v>414</v>
      </c>
      <c r="AH10" s="78" t="s">
        <v>415</v>
      </c>
      <c r="AI10" s="323" t="s">
        <v>418</v>
      </c>
      <c r="AJ10" s="386" t="s">
        <v>415</v>
      </c>
      <c r="AK10" s="137">
        <v>126</v>
      </c>
      <c r="AL10" s="138">
        <f t="shared" si="0"/>
        <v>162</v>
      </c>
      <c r="AM10" s="158">
        <f t="shared" si="1"/>
        <v>36</v>
      </c>
    </row>
    <row r="11" spans="1:39" s="21" customFormat="1" ht="12" customHeight="1">
      <c r="A11" s="259" t="s">
        <v>57</v>
      </c>
      <c r="B11" s="239" t="s">
        <v>58</v>
      </c>
      <c r="C11" s="27">
        <v>628207</v>
      </c>
      <c r="D11" s="23" t="s">
        <v>45</v>
      </c>
      <c r="E11" s="174" t="s">
        <v>105</v>
      </c>
      <c r="F11" s="403" t="s">
        <v>414</v>
      </c>
      <c r="G11" s="403" t="s">
        <v>415</v>
      </c>
      <c r="H11" s="323" t="s">
        <v>418</v>
      </c>
      <c r="I11" s="78" t="s">
        <v>415</v>
      </c>
      <c r="J11" s="78" t="s">
        <v>415</v>
      </c>
      <c r="K11" s="403" t="s">
        <v>416</v>
      </c>
      <c r="L11" s="403" t="s">
        <v>414</v>
      </c>
      <c r="M11" s="78" t="s">
        <v>415</v>
      </c>
      <c r="N11" s="78" t="s">
        <v>415</v>
      </c>
      <c r="O11" s="78" t="s">
        <v>415</v>
      </c>
      <c r="P11" s="323" t="s">
        <v>418</v>
      </c>
      <c r="Q11" s="78" t="s">
        <v>415</v>
      </c>
      <c r="R11" s="403" t="s">
        <v>414</v>
      </c>
      <c r="S11" s="403" t="s">
        <v>416</v>
      </c>
      <c r="T11" s="78" t="s">
        <v>415</v>
      </c>
      <c r="U11" s="78" t="s">
        <v>415</v>
      </c>
      <c r="V11" s="323" t="s">
        <v>418</v>
      </c>
      <c r="W11" s="78" t="s">
        <v>415</v>
      </c>
      <c r="X11" s="323" t="s">
        <v>418</v>
      </c>
      <c r="Y11" s="403" t="s">
        <v>416</v>
      </c>
      <c r="Z11" s="403" t="s">
        <v>414</v>
      </c>
      <c r="AA11" s="78" t="s">
        <v>415</v>
      </c>
      <c r="AB11" s="323" t="s">
        <v>418</v>
      </c>
      <c r="AC11" s="78" t="s">
        <v>415</v>
      </c>
      <c r="AD11" s="78" t="s">
        <v>415</v>
      </c>
      <c r="AE11" s="78" t="s">
        <v>414</v>
      </c>
      <c r="AF11" s="403" t="s">
        <v>414</v>
      </c>
      <c r="AG11" s="403" t="s">
        <v>414</v>
      </c>
      <c r="AH11" s="78" t="s">
        <v>417</v>
      </c>
      <c r="AI11" s="381" t="s">
        <v>417</v>
      </c>
      <c r="AJ11" s="386" t="s">
        <v>417</v>
      </c>
      <c r="AK11" s="137">
        <v>126</v>
      </c>
      <c r="AL11" s="138">
        <f t="shared" si="0"/>
        <v>162</v>
      </c>
      <c r="AM11" s="158">
        <f t="shared" si="1"/>
        <v>36</v>
      </c>
    </row>
    <row r="12" spans="1:39" s="21" customFormat="1" ht="12" customHeight="1">
      <c r="A12" s="259" t="s">
        <v>59</v>
      </c>
      <c r="B12" s="239" t="s">
        <v>60</v>
      </c>
      <c r="C12" s="27" t="s">
        <v>61</v>
      </c>
      <c r="D12" s="23" t="s">
        <v>45</v>
      </c>
      <c r="E12" s="174" t="s">
        <v>105</v>
      </c>
      <c r="F12" s="403" t="s">
        <v>414</v>
      </c>
      <c r="G12" s="403" t="s">
        <v>414</v>
      </c>
      <c r="H12" s="78" t="s">
        <v>415</v>
      </c>
      <c r="I12" s="78" t="s">
        <v>415</v>
      </c>
      <c r="J12" s="323" t="s">
        <v>418</v>
      </c>
      <c r="K12" s="404" t="s">
        <v>419</v>
      </c>
      <c r="L12" s="403" t="s">
        <v>414</v>
      </c>
      <c r="M12" s="78" t="s">
        <v>415</v>
      </c>
      <c r="N12" s="323" t="s">
        <v>418</v>
      </c>
      <c r="O12" s="78" t="s">
        <v>415</v>
      </c>
      <c r="P12" s="78" t="s">
        <v>415</v>
      </c>
      <c r="Q12" s="78" t="s">
        <v>415</v>
      </c>
      <c r="R12" s="403" t="s">
        <v>414</v>
      </c>
      <c r="S12" s="404" t="s">
        <v>419</v>
      </c>
      <c r="T12" s="78" t="s">
        <v>415</v>
      </c>
      <c r="U12" s="78" t="s">
        <v>415</v>
      </c>
      <c r="V12" s="78" t="s">
        <v>415</v>
      </c>
      <c r="W12" s="78" t="s">
        <v>415</v>
      </c>
      <c r="X12" s="78" t="s">
        <v>415</v>
      </c>
      <c r="Y12" s="403" t="s">
        <v>416</v>
      </c>
      <c r="Z12" s="403" t="s">
        <v>414</v>
      </c>
      <c r="AA12" s="78" t="s">
        <v>415</v>
      </c>
      <c r="AB12" s="78" t="s">
        <v>415</v>
      </c>
      <c r="AC12" s="78" t="s">
        <v>415</v>
      </c>
      <c r="AD12" s="78" t="s">
        <v>415</v>
      </c>
      <c r="AE12" s="78" t="s">
        <v>415</v>
      </c>
      <c r="AF12" s="403" t="s">
        <v>414</v>
      </c>
      <c r="AG12" s="403" t="s">
        <v>416</v>
      </c>
      <c r="AH12" s="323" t="s">
        <v>418</v>
      </c>
      <c r="AI12" s="78" t="s">
        <v>415</v>
      </c>
      <c r="AJ12" s="386" t="s">
        <v>415</v>
      </c>
      <c r="AK12" s="137">
        <v>126</v>
      </c>
      <c r="AL12" s="138">
        <f t="shared" si="0"/>
        <v>174</v>
      </c>
      <c r="AM12" s="158">
        <f t="shared" si="1"/>
        <v>48</v>
      </c>
    </row>
    <row r="13" spans="1:39" s="21" customFormat="1" ht="12" customHeight="1">
      <c r="A13" s="259" t="s">
        <v>62</v>
      </c>
      <c r="B13" s="239" t="s">
        <v>63</v>
      </c>
      <c r="C13" s="27" t="s">
        <v>64</v>
      </c>
      <c r="D13" s="23" t="s">
        <v>45</v>
      </c>
      <c r="E13" s="174" t="s">
        <v>105</v>
      </c>
      <c r="F13" s="403" t="s">
        <v>414</v>
      </c>
      <c r="G13" s="403" t="s">
        <v>415</v>
      </c>
      <c r="H13" s="78" t="s">
        <v>415</v>
      </c>
      <c r="I13" s="323" t="s">
        <v>418</v>
      </c>
      <c r="J13" s="78" t="s">
        <v>415</v>
      </c>
      <c r="K13" s="403" t="s">
        <v>416</v>
      </c>
      <c r="L13" s="403" t="s">
        <v>414</v>
      </c>
      <c r="M13" s="78" t="s">
        <v>415</v>
      </c>
      <c r="N13" s="78" t="s">
        <v>415</v>
      </c>
      <c r="O13" s="78" t="s">
        <v>415</v>
      </c>
      <c r="P13" s="78" t="s">
        <v>415</v>
      </c>
      <c r="Q13" s="78" t="s">
        <v>415</v>
      </c>
      <c r="R13" s="403" t="s">
        <v>414</v>
      </c>
      <c r="S13" s="403" t="s">
        <v>416</v>
      </c>
      <c r="T13" s="78" t="s">
        <v>415</v>
      </c>
      <c r="U13" s="78" t="s">
        <v>415</v>
      </c>
      <c r="V13" s="78" t="s">
        <v>415</v>
      </c>
      <c r="W13" s="78" t="s">
        <v>415</v>
      </c>
      <c r="X13" s="78" t="s">
        <v>415</v>
      </c>
      <c r="Y13" s="403" t="s">
        <v>416</v>
      </c>
      <c r="Z13" s="403" t="s">
        <v>414</v>
      </c>
      <c r="AA13" s="78" t="s">
        <v>414</v>
      </c>
      <c r="AB13" s="78" t="s">
        <v>414</v>
      </c>
      <c r="AC13" s="78" t="s">
        <v>414</v>
      </c>
      <c r="AD13" s="78" t="s">
        <v>414</v>
      </c>
      <c r="AE13" s="78" t="s">
        <v>414</v>
      </c>
      <c r="AF13" s="403" t="s">
        <v>414</v>
      </c>
      <c r="AG13" s="403" t="s">
        <v>414</v>
      </c>
      <c r="AH13" s="78" t="s">
        <v>415</v>
      </c>
      <c r="AI13" s="78" t="s">
        <v>415</v>
      </c>
      <c r="AJ13" s="386" t="s">
        <v>415</v>
      </c>
      <c r="AK13" s="137">
        <v>126</v>
      </c>
      <c r="AL13" s="138">
        <f t="shared" si="0"/>
        <v>138</v>
      </c>
      <c r="AM13" s="158">
        <f t="shared" si="1"/>
        <v>12</v>
      </c>
    </row>
    <row r="14" spans="1:39" s="21" customFormat="1" ht="12" customHeight="1">
      <c r="A14" s="259" t="s">
        <v>65</v>
      </c>
      <c r="B14" s="239" t="s">
        <v>66</v>
      </c>
      <c r="C14" s="27" t="s">
        <v>67</v>
      </c>
      <c r="D14" s="23" t="s">
        <v>45</v>
      </c>
      <c r="E14" s="174" t="s">
        <v>105</v>
      </c>
      <c r="F14" s="403" t="s">
        <v>414</v>
      </c>
      <c r="G14" s="403" t="s">
        <v>415</v>
      </c>
      <c r="H14" s="78" t="s">
        <v>415</v>
      </c>
      <c r="I14" s="78" t="s">
        <v>415</v>
      </c>
      <c r="J14" s="78" t="s">
        <v>415</v>
      </c>
      <c r="K14" s="404" t="s">
        <v>419</v>
      </c>
      <c r="L14" s="403" t="s">
        <v>414</v>
      </c>
      <c r="M14" s="323" t="s">
        <v>418</v>
      </c>
      <c r="N14" s="78" t="s">
        <v>415</v>
      </c>
      <c r="O14" s="323" t="s">
        <v>418</v>
      </c>
      <c r="P14" s="78" t="s">
        <v>415</v>
      </c>
      <c r="Q14" s="78" t="s">
        <v>415</v>
      </c>
      <c r="R14" s="403" t="s">
        <v>414</v>
      </c>
      <c r="S14" s="404" t="s">
        <v>419</v>
      </c>
      <c r="T14" s="78" t="s">
        <v>415</v>
      </c>
      <c r="U14" s="323" t="s">
        <v>418</v>
      </c>
      <c r="V14" s="78" t="s">
        <v>415</v>
      </c>
      <c r="W14" s="323" t="s">
        <v>418</v>
      </c>
      <c r="X14" s="78" t="s">
        <v>415</v>
      </c>
      <c r="Y14" s="403" t="s">
        <v>416</v>
      </c>
      <c r="Z14" s="403" t="s">
        <v>414</v>
      </c>
      <c r="AA14" s="78" t="s">
        <v>415</v>
      </c>
      <c r="AB14" s="78" t="s">
        <v>415</v>
      </c>
      <c r="AC14" s="78" t="s">
        <v>415</v>
      </c>
      <c r="AD14" s="78" t="s">
        <v>415</v>
      </c>
      <c r="AE14" s="78" t="s">
        <v>415</v>
      </c>
      <c r="AF14" s="403" t="s">
        <v>414</v>
      </c>
      <c r="AG14" s="403" t="s">
        <v>416</v>
      </c>
      <c r="AH14" s="78" t="s">
        <v>415</v>
      </c>
      <c r="AI14" s="78" t="s">
        <v>415</v>
      </c>
      <c r="AJ14" s="386" t="s">
        <v>415</v>
      </c>
      <c r="AK14" s="137">
        <v>126</v>
      </c>
      <c r="AL14" s="138">
        <f t="shared" si="0"/>
        <v>180</v>
      </c>
      <c r="AM14" s="158">
        <f t="shared" si="1"/>
        <v>54</v>
      </c>
    </row>
    <row r="15" spans="1:39" s="19" customFormat="1" ht="12" customHeight="1">
      <c r="A15" s="259" t="s">
        <v>68</v>
      </c>
      <c r="B15" s="239" t="s">
        <v>69</v>
      </c>
      <c r="C15" s="24">
        <v>290954</v>
      </c>
      <c r="D15" s="23" t="s">
        <v>45</v>
      </c>
      <c r="E15" s="174" t="s">
        <v>105</v>
      </c>
      <c r="F15" s="561" t="s">
        <v>399</v>
      </c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62"/>
      <c r="AK15" s="137">
        <v>126</v>
      </c>
      <c r="AL15" s="138">
        <f t="shared" si="0"/>
        <v>0</v>
      </c>
      <c r="AM15" s="158">
        <v>0</v>
      </c>
    </row>
    <row r="16" spans="1:39" s="19" customFormat="1" ht="12" customHeight="1">
      <c r="A16" s="259" t="s">
        <v>321</v>
      </c>
      <c r="B16" s="239" t="s">
        <v>319</v>
      </c>
      <c r="C16" s="24">
        <v>677813</v>
      </c>
      <c r="D16" s="23" t="s">
        <v>45</v>
      </c>
      <c r="E16" s="174" t="s">
        <v>318</v>
      </c>
      <c r="F16" s="403" t="s">
        <v>414</v>
      </c>
      <c r="G16" s="403" t="s">
        <v>415</v>
      </c>
      <c r="H16" s="78" t="s">
        <v>415</v>
      </c>
      <c r="I16" s="78" t="s">
        <v>415</v>
      </c>
      <c r="J16" s="78" t="s">
        <v>414</v>
      </c>
      <c r="K16" s="403" t="s">
        <v>416</v>
      </c>
      <c r="L16" s="403" t="s">
        <v>414</v>
      </c>
      <c r="M16" s="78" t="s">
        <v>415</v>
      </c>
      <c r="N16" s="78" t="s">
        <v>415</v>
      </c>
      <c r="O16" s="78" t="s">
        <v>415</v>
      </c>
      <c r="P16" s="78" t="s">
        <v>414</v>
      </c>
      <c r="Q16" s="78" t="s">
        <v>415</v>
      </c>
      <c r="R16" s="403" t="s">
        <v>414</v>
      </c>
      <c r="S16" s="403" t="s">
        <v>416</v>
      </c>
      <c r="T16" s="78" t="s">
        <v>414</v>
      </c>
      <c r="U16" s="78" t="s">
        <v>415</v>
      </c>
      <c r="V16" s="78" t="s">
        <v>415</v>
      </c>
      <c r="W16" s="78" t="s">
        <v>415</v>
      </c>
      <c r="X16" s="78" t="s">
        <v>415</v>
      </c>
      <c r="Y16" s="403" t="s">
        <v>414</v>
      </c>
      <c r="Z16" s="403" t="s">
        <v>414</v>
      </c>
      <c r="AA16" s="78" t="s">
        <v>415</v>
      </c>
      <c r="AB16" s="78" t="s">
        <v>415</v>
      </c>
      <c r="AC16" s="78" t="s">
        <v>415</v>
      </c>
      <c r="AD16" s="78" t="s">
        <v>415</v>
      </c>
      <c r="AE16" s="78" t="s">
        <v>415</v>
      </c>
      <c r="AF16" s="403" t="s">
        <v>414</v>
      </c>
      <c r="AG16" s="403" t="s">
        <v>414</v>
      </c>
      <c r="AH16" s="78" t="s">
        <v>414</v>
      </c>
      <c r="AI16" s="78" t="s">
        <v>415</v>
      </c>
      <c r="AJ16" s="386" t="s">
        <v>415</v>
      </c>
      <c r="AK16" s="137">
        <v>126</v>
      </c>
      <c r="AL16" s="138">
        <f t="shared" si="0"/>
        <v>132</v>
      </c>
      <c r="AM16" s="158">
        <f>SUM(AL16-126)</f>
        <v>6</v>
      </c>
    </row>
    <row r="17" spans="1:39" s="19" customFormat="1" ht="12" customHeight="1">
      <c r="A17" s="259" t="s">
        <v>322</v>
      </c>
      <c r="B17" s="239" t="s">
        <v>320</v>
      </c>
      <c r="C17" s="24">
        <v>324011</v>
      </c>
      <c r="D17" s="23" t="s">
        <v>45</v>
      </c>
      <c r="E17" s="174" t="s">
        <v>105</v>
      </c>
      <c r="F17" s="403" t="s">
        <v>414</v>
      </c>
      <c r="G17" s="403" t="s">
        <v>415</v>
      </c>
      <c r="H17" s="78" t="s">
        <v>415</v>
      </c>
      <c r="I17" s="78" t="s">
        <v>415</v>
      </c>
      <c r="J17" s="78" t="s">
        <v>415</v>
      </c>
      <c r="K17" s="404" t="s">
        <v>419</v>
      </c>
      <c r="L17" s="403" t="s">
        <v>414</v>
      </c>
      <c r="M17" s="78" t="s">
        <v>415</v>
      </c>
      <c r="N17" s="78" t="s">
        <v>415</v>
      </c>
      <c r="O17" s="78" t="s">
        <v>415</v>
      </c>
      <c r="P17" s="78" t="s">
        <v>415</v>
      </c>
      <c r="Q17" s="323" t="s">
        <v>418</v>
      </c>
      <c r="R17" s="403" t="s">
        <v>414</v>
      </c>
      <c r="S17" s="404" t="s">
        <v>419</v>
      </c>
      <c r="T17" s="78" t="s">
        <v>415</v>
      </c>
      <c r="U17" s="78" t="s">
        <v>415</v>
      </c>
      <c r="V17" s="78" t="s">
        <v>415</v>
      </c>
      <c r="W17" s="78" t="s">
        <v>415</v>
      </c>
      <c r="X17" s="323" t="s">
        <v>418</v>
      </c>
      <c r="Y17" s="403" t="s">
        <v>416</v>
      </c>
      <c r="Z17" s="403" t="s">
        <v>414</v>
      </c>
      <c r="AA17" s="78" t="s">
        <v>415</v>
      </c>
      <c r="AB17" s="78" t="s">
        <v>415</v>
      </c>
      <c r="AC17" s="78" t="s">
        <v>415</v>
      </c>
      <c r="AD17" s="78" t="s">
        <v>415</v>
      </c>
      <c r="AE17" s="323" t="s">
        <v>418</v>
      </c>
      <c r="AF17" s="403" t="s">
        <v>414</v>
      </c>
      <c r="AG17" s="403" t="s">
        <v>416</v>
      </c>
      <c r="AH17" s="78" t="s">
        <v>415</v>
      </c>
      <c r="AI17" s="78" t="s">
        <v>415</v>
      </c>
      <c r="AJ17" s="405" t="s">
        <v>418</v>
      </c>
      <c r="AK17" s="137">
        <v>126</v>
      </c>
      <c r="AL17" s="138">
        <f t="shared" si="0"/>
        <v>180</v>
      </c>
      <c r="AM17" s="158">
        <f>SUM(AL17-126)</f>
        <v>54</v>
      </c>
    </row>
    <row r="18" spans="1:39" s="19" customFormat="1" ht="12" customHeight="1" thickBot="1">
      <c r="A18" s="259" t="s">
        <v>334</v>
      </c>
      <c r="B18" s="239" t="s">
        <v>333</v>
      </c>
      <c r="C18" s="24">
        <v>408738</v>
      </c>
      <c r="D18" s="23" t="s">
        <v>45</v>
      </c>
      <c r="E18" s="174" t="s">
        <v>105</v>
      </c>
      <c r="F18" s="403" t="s">
        <v>414</v>
      </c>
      <c r="G18" s="403" t="s">
        <v>415</v>
      </c>
      <c r="H18" s="78" t="s">
        <v>415</v>
      </c>
      <c r="I18" s="78" t="s">
        <v>415</v>
      </c>
      <c r="J18" s="78" t="s">
        <v>415</v>
      </c>
      <c r="K18" s="403" t="s">
        <v>415</v>
      </c>
      <c r="L18" s="403" t="s">
        <v>414</v>
      </c>
      <c r="M18" s="323" t="s">
        <v>418</v>
      </c>
      <c r="N18" s="78" t="s">
        <v>415</v>
      </c>
      <c r="O18" s="78" t="s">
        <v>415</v>
      </c>
      <c r="P18" s="78" t="s">
        <v>415</v>
      </c>
      <c r="Q18" s="323" t="s">
        <v>418</v>
      </c>
      <c r="R18" s="403" t="s">
        <v>414</v>
      </c>
      <c r="S18" s="403" t="s">
        <v>416</v>
      </c>
      <c r="T18" s="78" t="s">
        <v>415</v>
      </c>
      <c r="U18" s="78" t="s">
        <v>415</v>
      </c>
      <c r="V18" s="323" t="s">
        <v>418</v>
      </c>
      <c r="W18" s="78" t="s">
        <v>415</v>
      </c>
      <c r="X18" s="323" t="s">
        <v>418</v>
      </c>
      <c r="Y18" s="403" t="s">
        <v>415</v>
      </c>
      <c r="Z18" s="403" t="s">
        <v>414</v>
      </c>
      <c r="AA18" s="78" t="s">
        <v>415</v>
      </c>
      <c r="AB18" s="78" t="s">
        <v>415</v>
      </c>
      <c r="AC18" s="323" t="s">
        <v>418</v>
      </c>
      <c r="AD18" s="78" t="s">
        <v>415</v>
      </c>
      <c r="AE18" s="78" t="s">
        <v>415</v>
      </c>
      <c r="AF18" s="403" t="s">
        <v>414</v>
      </c>
      <c r="AG18" s="403" t="s">
        <v>416</v>
      </c>
      <c r="AH18" s="78" t="s">
        <v>415</v>
      </c>
      <c r="AI18" s="323" t="s">
        <v>418</v>
      </c>
      <c r="AJ18" s="386" t="s">
        <v>415</v>
      </c>
      <c r="AK18" s="137">
        <v>126</v>
      </c>
      <c r="AL18" s="138">
        <f t="shared" si="0"/>
        <v>168</v>
      </c>
      <c r="AM18" s="158">
        <f>SUM(AL18-126)</f>
        <v>42</v>
      </c>
    </row>
    <row r="19" spans="1:39" s="21" customFormat="1" ht="12" customHeight="1">
      <c r="A19" s="582" t="s">
        <v>0</v>
      </c>
      <c r="B19" s="81" t="s">
        <v>1</v>
      </c>
      <c r="C19" s="81" t="s">
        <v>40</v>
      </c>
      <c r="D19" s="584" t="s">
        <v>3</v>
      </c>
      <c r="E19" s="587" t="s">
        <v>4</v>
      </c>
      <c r="F19" s="266" t="s">
        <v>12</v>
      </c>
      <c r="G19" s="266" t="s">
        <v>10</v>
      </c>
      <c r="H19" s="266" t="s">
        <v>11</v>
      </c>
      <c r="I19" s="266" t="s">
        <v>11</v>
      </c>
      <c r="J19" s="281" t="s">
        <v>12</v>
      </c>
      <c r="K19" s="266" t="s">
        <v>12</v>
      </c>
      <c r="L19" s="281" t="s">
        <v>13</v>
      </c>
      <c r="M19" s="281" t="s">
        <v>12</v>
      </c>
      <c r="N19" s="266" t="s">
        <v>10</v>
      </c>
      <c r="O19" s="281" t="s">
        <v>11</v>
      </c>
      <c r="P19" s="266" t="s">
        <v>11</v>
      </c>
      <c r="Q19" s="281" t="s">
        <v>12</v>
      </c>
      <c r="R19" s="281" t="s">
        <v>12</v>
      </c>
      <c r="S19" s="281" t="s">
        <v>13</v>
      </c>
      <c r="T19" s="281" t="s">
        <v>12</v>
      </c>
      <c r="U19" s="281" t="s">
        <v>10</v>
      </c>
      <c r="V19" s="281" t="s">
        <v>11</v>
      </c>
      <c r="W19" s="281" t="s">
        <v>11</v>
      </c>
      <c r="X19" s="281" t="s">
        <v>12</v>
      </c>
      <c r="Y19" s="281" t="s">
        <v>12</v>
      </c>
      <c r="Z19" s="281" t="s">
        <v>13</v>
      </c>
      <c r="AA19" s="281" t="s">
        <v>12</v>
      </c>
      <c r="AB19" s="281" t="s">
        <v>10</v>
      </c>
      <c r="AC19" s="281" t="s">
        <v>11</v>
      </c>
      <c r="AD19" s="281" t="s">
        <v>11</v>
      </c>
      <c r="AE19" s="281" t="s">
        <v>12</v>
      </c>
      <c r="AF19" s="281" t="s">
        <v>12</v>
      </c>
      <c r="AG19" s="281" t="s">
        <v>13</v>
      </c>
      <c r="AH19" s="281" t="s">
        <v>12</v>
      </c>
      <c r="AI19" s="281" t="s">
        <v>10</v>
      </c>
      <c r="AJ19" s="292" t="s">
        <v>11</v>
      </c>
      <c r="AK19" s="595" t="s">
        <v>5</v>
      </c>
      <c r="AL19" s="590" t="s">
        <v>6</v>
      </c>
      <c r="AM19" s="593" t="s">
        <v>7</v>
      </c>
    </row>
    <row r="20" spans="1:39" s="21" customFormat="1" ht="12" customHeight="1" thickBot="1">
      <c r="A20" s="583"/>
      <c r="B20" s="140" t="s">
        <v>41</v>
      </c>
      <c r="C20" s="140" t="s">
        <v>9</v>
      </c>
      <c r="D20" s="585"/>
      <c r="E20" s="588"/>
      <c r="F20" s="275">
        <v>1</v>
      </c>
      <c r="G20" s="276">
        <v>2</v>
      </c>
      <c r="H20" s="276">
        <v>3</v>
      </c>
      <c r="I20" s="276">
        <v>4</v>
      </c>
      <c r="J20" s="276">
        <v>5</v>
      </c>
      <c r="K20" s="276">
        <v>6</v>
      </c>
      <c r="L20" s="276">
        <v>7</v>
      </c>
      <c r="M20" s="276">
        <v>8</v>
      </c>
      <c r="N20" s="276">
        <v>9</v>
      </c>
      <c r="O20" s="276">
        <v>10</v>
      </c>
      <c r="P20" s="276">
        <v>11</v>
      </c>
      <c r="Q20" s="276">
        <v>12</v>
      </c>
      <c r="R20" s="276">
        <v>13</v>
      </c>
      <c r="S20" s="276">
        <v>14</v>
      </c>
      <c r="T20" s="276">
        <v>15</v>
      </c>
      <c r="U20" s="276">
        <v>16</v>
      </c>
      <c r="V20" s="276">
        <v>17</v>
      </c>
      <c r="W20" s="276">
        <v>18</v>
      </c>
      <c r="X20" s="276">
        <v>19</v>
      </c>
      <c r="Y20" s="276">
        <v>20</v>
      </c>
      <c r="Z20" s="276">
        <v>21</v>
      </c>
      <c r="AA20" s="276">
        <v>22</v>
      </c>
      <c r="AB20" s="276">
        <v>23</v>
      </c>
      <c r="AC20" s="295">
        <v>24</v>
      </c>
      <c r="AD20" s="295">
        <v>25</v>
      </c>
      <c r="AE20" s="295">
        <v>26</v>
      </c>
      <c r="AF20" s="295">
        <v>27</v>
      </c>
      <c r="AG20" s="295">
        <v>28</v>
      </c>
      <c r="AH20" s="282">
        <v>29</v>
      </c>
      <c r="AI20" s="282">
        <v>30</v>
      </c>
      <c r="AJ20" s="293">
        <v>31</v>
      </c>
      <c r="AK20" s="596"/>
      <c r="AL20" s="591"/>
      <c r="AM20" s="594"/>
    </row>
    <row r="21" spans="1:39" s="21" customFormat="1" ht="12" customHeight="1">
      <c r="A21" s="260" t="s">
        <v>70</v>
      </c>
      <c r="B21" s="239" t="s">
        <v>71</v>
      </c>
      <c r="C21" s="24">
        <v>881860</v>
      </c>
      <c r="D21" s="23" t="s">
        <v>45</v>
      </c>
      <c r="E21" s="251" t="s">
        <v>172</v>
      </c>
      <c r="F21" s="403" t="s">
        <v>416</v>
      </c>
      <c r="G21" s="403" t="s">
        <v>10</v>
      </c>
      <c r="H21" s="323" t="s">
        <v>422</v>
      </c>
      <c r="I21" s="78" t="s">
        <v>10</v>
      </c>
      <c r="J21" s="323" t="s">
        <v>422</v>
      </c>
      <c r="K21" s="403" t="s">
        <v>414</v>
      </c>
      <c r="L21" s="404" t="s">
        <v>419</v>
      </c>
      <c r="M21" s="406" t="s">
        <v>417</v>
      </c>
      <c r="N21" s="406" t="s">
        <v>417</v>
      </c>
      <c r="O21" s="406" t="s">
        <v>417</v>
      </c>
      <c r="P21" s="406" t="s">
        <v>417</v>
      </c>
      <c r="Q21" s="406" t="s">
        <v>417</v>
      </c>
      <c r="R21" s="403" t="s">
        <v>414</v>
      </c>
      <c r="S21" s="403" t="s">
        <v>414</v>
      </c>
      <c r="T21" s="78" t="s">
        <v>10</v>
      </c>
      <c r="U21" s="78" t="s">
        <v>10</v>
      </c>
      <c r="V21" s="323" t="s">
        <v>422</v>
      </c>
      <c r="W21" s="78" t="s">
        <v>10</v>
      </c>
      <c r="X21" s="323" t="s">
        <v>422</v>
      </c>
      <c r="Y21" s="403" t="s">
        <v>414</v>
      </c>
      <c r="Z21" s="403" t="s">
        <v>416</v>
      </c>
      <c r="AA21" s="78" t="s">
        <v>10</v>
      </c>
      <c r="AB21" s="78" t="s">
        <v>10</v>
      </c>
      <c r="AC21" s="78" t="s">
        <v>10</v>
      </c>
      <c r="AD21" s="323" t="s">
        <v>422</v>
      </c>
      <c r="AE21" s="78" t="s">
        <v>10</v>
      </c>
      <c r="AF21" s="403" t="s">
        <v>416</v>
      </c>
      <c r="AG21" s="403" t="s">
        <v>414</v>
      </c>
      <c r="AH21" s="323" t="s">
        <v>422</v>
      </c>
      <c r="AI21" s="78" t="s">
        <v>10</v>
      </c>
      <c r="AJ21" s="386" t="s">
        <v>10</v>
      </c>
      <c r="AK21" s="137">
        <v>126</v>
      </c>
      <c r="AL21" s="26">
        <f aca="true" t="shared" si="2" ref="AL21:AL32">COUNTIF(E21:AJ21,"M")*6+COUNTIF(E21:AJ21,"P")*12+COUNTIF(E21:AJ21,"T")*6+COUNTIF(E21:AJ21,"P#")*12+COUNTIF(E21:AJ21,"M#")*6+COUNTIF(E21:AJ21,"M/T#")*12+COUNTIF(E21:AJ21,"M#/T")*12+COUNTIF(E21:AJ21,"T#")*6+COUNTIF(E21:AJ21,"I#")*6+COUNTIF(E21:AJ21,"N##")*12+COUNTIF(E21:AJ21,"AF")*6+COUNTIF(E21:AJ21,"FE")*6+COUNTIF(E21:AJ21,"N")*12+COUNTIF(E21:AJ21,"N#")*12+COUNTIF(E21:AJ21,"T#/N#")*18+COUNTIF(E21:AJ21,"T/N")*18+COUNTIF(E21:AJ21,"M1")*6+COUNTIF(E21:AJ21,"T1")*6+COUNTIF(E21:AJ21,"P1")*12+COUNTIF(E21:AJ21,"M1#")*6+COUNTIF(E21:AJ21,"T1#")*6+COUNTIF(E21:AJ21,"P1#")*12+COUNTIF(E21:AJ21,"C#")*6</f>
        <v>180</v>
      </c>
      <c r="AM21" s="159">
        <f aca="true" t="shared" si="3" ref="AM21:AM33">SUM(AL21-126)</f>
        <v>54</v>
      </c>
    </row>
    <row r="22" spans="1:39" s="21" customFormat="1" ht="12" customHeight="1">
      <c r="A22" s="260" t="s">
        <v>72</v>
      </c>
      <c r="B22" s="239" t="s">
        <v>73</v>
      </c>
      <c r="C22" s="22" t="s">
        <v>74</v>
      </c>
      <c r="D22" s="23" t="s">
        <v>45</v>
      </c>
      <c r="E22" s="175" t="s">
        <v>172</v>
      </c>
      <c r="F22" s="403" t="s">
        <v>416</v>
      </c>
      <c r="G22" s="403" t="s">
        <v>10</v>
      </c>
      <c r="H22" s="78" t="s">
        <v>10</v>
      </c>
      <c r="I22" s="323" t="s">
        <v>422</v>
      </c>
      <c r="J22" s="78" t="s">
        <v>10</v>
      </c>
      <c r="K22" s="403" t="s">
        <v>414</v>
      </c>
      <c r="L22" s="403" t="s">
        <v>416</v>
      </c>
      <c r="M22" s="323" t="s">
        <v>422</v>
      </c>
      <c r="N22" s="78" t="s">
        <v>10</v>
      </c>
      <c r="O22" s="78" t="s">
        <v>10</v>
      </c>
      <c r="P22" s="323" t="s">
        <v>422</v>
      </c>
      <c r="Q22" s="78" t="s">
        <v>10</v>
      </c>
      <c r="R22" s="403" t="s">
        <v>414</v>
      </c>
      <c r="S22" s="403" t="s">
        <v>414</v>
      </c>
      <c r="T22" s="78" t="s">
        <v>10</v>
      </c>
      <c r="U22" s="323" t="s">
        <v>422</v>
      </c>
      <c r="V22" s="78" t="s">
        <v>10</v>
      </c>
      <c r="W22" s="78" t="s">
        <v>10</v>
      </c>
      <c r="X22" s="78" t="s">
        <v>10</v>
      </c>
      <c r="Y22" s="403" t="s">
        <v>414</v>
      </c>
      <c r="Z22" s="404" t="s">
        <v>419</v>
      </c>
      <c r="AA22" s="78" t="s">
        <v>10</v>
      </c>
      <c r="AB22" s="78" t="s">
        <v>10</v>
      </c>
      <c r="AC22" s="78" t="s">
        <v>10</v>
      </c>
      <c r="AD22" s="78" t="s">
        <v>10</v>
      </c>
      <c r="AE22" s="323" t="s">
        <v>422</v>
      </c>
      <c r="AF22" s="403" t="s">
        <v>416</v>
      </c>
      <c r="AG22" s="403" t="s">
        <v>414</v>
      </c>
      <c r="AH22" s="78" t="s">
        <v>10</v>
      </c>
      <c r="AI22" s="323" t="s">
        <v>422</v>
      </c>
      <c r="AJ22" s="386" t="s">
        <v>10</v>
      </c>
      <c r="AK22" s="137">
        <v>126</v>
      </c>
      <c r="AL22" s="26">
        <f>COUNTIF(E22:AJ22,"M")*6+COUNTIF(E22:AJ22,"P")*12+COUNTIF(E22:AJ22,"T")*6+COUNTIF(E22:AJ22,"P#")*12+COUNTIF(E22:AJ22,"M#")*6+COUNTIF(E22:AJ22,"M/T#")*12+COUNTIF(E22:AJ22,"M#/T")*12+COUNTIF(E22:AJ22,"T#")*6+COUNTIF(E22:AJ22,"I#")*6+COUNTIF(E22:AJ22,"N##")*12+COUNTIF(E22:AJ22,"AF")*6+COUNTIF(E22:AJ22,"FE")*6+COUNTIF(E22:AJ22,"N")*12+COUNTIF(E22:AJ22,"N#")*12+COUNTIF(E22:AJ22,"T#/N#")*18+COUNTIF(E22:AJ22,"T/N")*18+COUNTIF(E22:AJ22,"M1")*6+COUNTIF(E22:AJ22,"T1")*6+COUNTIF(E22:AJ22,"P1")*12+COUNTIF(E22:AJ22,"M1#")*6+COUNTIF(E22:AJ22,"T1#")*6+COUNTIF(E22:AJ22,"P1#")*12+COUNTIF(E22:AJ22,"C#")*6+COUNTIF(E22:AJ22,"AT")*6</f>
        <v>180</v>
      </c>
      <c r="AM22" s="159">
        <f t="shared" si="3"/>
        <v>54</v>
      </c>
    </row>
    <row r="23" spans="1:39" s="21" customFormat="1" ht="12" customHeight="1">
      <c r="A23" s="260" t="s">
        <v>75</v>
      </c>
      <c r="B23" s="239" t="s">
        <v>76</v>
      </c>
      <c r="C23" s="24">
        <v>744940</v>
      </c>
      <c r="D23" s="23" t="s">
        <v>45</v>
      </c>
      <c r="E23" s="175" t="s">
        <v>172</v>
      </c>
      <c r="F23" s="403" t="s">
        <v>414</v>
      </c>
      <c r="G23" s="403" t="s">
        <v>414</v>
      </c>
      <c r="H23" s="78" t="s">
        <v>10</v>
      </c>
      <c r="I23" s="78" t="s">
        <v>10</v>
      </c>
      <c r="J23" s="78" t="s">
        <v>10</v>
      </c>
      <c r="K23" s="403" t="s">
        <v>414</v>
      </c>
      <c r="L23" s="403" t="s">
        <v>416</v>
      </c>
      <c r="M23" s="78" t="s">
        <v>10</v>
      </c>
      <c r="N23" s="78" t="s">
        <v>10</v>
      </c>
      <c r="O23" s="323" t="s">
        <v>422</v>
      </c>
      <c r="P23" s="78" t="s">
        <v>10</v>
      </c>
      <c r="Q23" s="78" t="s">
        <v>10</v>
      </c>
      <c r="R23" s="403" t="s">
        <v>416</v>
      </c>
      <c r="S23" s="403" t="s">
        <v>414</v>
      </c>
      <c r="T23" s="78" t="s">
        <v>10</v>
      </c>
      <c r="U23" s="78" t="s">
        <v>10</v>
      </c>
      <c r="V23" s="78" t="s">
        <v>10</v>
      </c>
      <c r="W23" s="78" t="s">
        <v>10</v>
      </c>
      <c r="X23" s="78" t="s">
        <v>414</v>
      </c>
      <c r="Y23" s="403" t="s">
        <v>414</v>
      </c>
      <c r="Z23" s="403" t="s">
        <v>414</v>
      </c>
      <c r="AA23" s="78" t="s">
        <v>10</v>
      </c>
      <c r="AB23" s="78" t="s">
        <v>10</v>
      </c>
      <c r="AC23" s="323" t="s">
        <v>422</v>
      </c>
      <c r="AD23" s="78" t="s">
        <v>10</v>
      </c>
      <c r="AE23" s="78" t="s">
        <v>10</v>
      </c>
      <c r="AF23" s="404" t="s">
        <v>419</v>
      </c>
      <c r="AG23" s="403" t="s">
        <v>414</v>
      </c>
      <c r="AH23" s="78" t="s">
        <v>10</v>
      </c>
      <c r="AI23" s="78" t="s">
        <v>10</v>
      </c>
      <c r="AJ23" s="386" t="s">
        <v>10</v>
      </c>
      <c r="AK23" s="137">
        <v>126</v>
      </c>
      <c r="AL23" s="26">
        <f t="shared" si="2"/>
        <v>156</v>
      </c>
      <c r="AM23" s="159">
        <f t="shared" si="3"/>
        <v>30</v>
      </c>
    </row>
    <row r="24" spans="1:39" s="21" customFormat="1" ht="12" customHeight="1">
      <c r="A24" s="261" t="s">
        <v>293</v>
      </c>
      <c r="B24" s="239" t="s">
        <v>292</v>
      </c>
      <c r="C24" s="28">
        <v>408603</v>
      </c>
      <c r="D24" s="23" t="s">
        <v>45</v>
      </c>
      <c r="E24" s="175" t="s">
        <v>172</v>
      </c>
      <c r="F24" s="403" t="s">
        <v>414</v>
      </c>
      <c r="G24" s="403" t="s">
        <v>10</v>
      </c>
      <c r="H24" s="78" t="s">
        <v>10</v>
      </c>
      <c r="I24" s="78" t="s">
        <v>10</v>
      </c>
      <c r="J24" s="78" t="s">
        <v>10</v>
      </c>
      <c r="K24" s="403" t="s">
        <v>414</v>
      </c>
      <c r="L24" s="403" t="s">
        <v>414</v>
      </c>
      <c r="M24" s="78" t="s">
        <v>10</v>
      </c>
      <c r="N24" s="323" t="s">
        <v>422</v>
      </c>
      <c r="O24" s="78" t="s">
        <v>10</v>
      </c>
      <c r="P24" s="78" t="s">
        <v>10</v>
      </c>
      <c r="Q24" s="78" t="s">
        <v>414</v>
      </c>
      <c r="R24" s="403" t="s">
        <v>414</v>
      </c>
      <c r="S24" s="403" t="s">
        <v>414</v>
      </c>
      <c r="T24" s="78" t="s">
        <v>414</v>
      </c>
      <c r="U24" s="78" t="s">
        <v>10</v>
      </c>
      <c r="V24" s="78" t="s">
        <v>10</v>
      </c>
      <c r="W24" s="78" t="s">
        <v>10</v>
      </c>
      <c r="X24" s="78" t="s">
        <v>10</v>
      </c>
      <c r="Y24" s="403" t="s">
        <v>414</v>
      </c>
      <c r="Z24" s="403" t="s">
        <v>416</v>
      </c>
      <c r="AA24" s="78" t="s">
        <v>10</v>
      </c>
      <c r="AB24" s="78" t="s">
        <v>10</v>
      </c>
      <c r="AC24" s="78" t="s">
        <v>10</v>
      </c>
      <c r="AD24" s="78" t="s">
        <v>10</v>
      </c>
      <c r="AE24" s="78" t="s">
        <v>10</v>
      </c>
      <c r="AF24" s="403" t="s">
        <v>416</v>
      </c>
      <c r="AG24" s="403" t="s">
        <v>414</v>
      </c>
      <c r="AH24" s="78" t="s">
        <v>10</v>
      </c>
      <c r="AI24" s="78" t="s">
        <v>10</v>
      </c>
      <c r="AJ24" s="405" t="s">
        <v>422</v>
      </c>
      <c r="AK24" s="137">
        <v>126</v>
      </c>
      <c r="AL24" s="26">
        <f t="shared" si="2"/>
        <v>144</v>
      </c>
      <c r="AM24" s="159">
        <f t="shared" si="3"/>
        <v>18</v>
      </c>
    </row>
    <row r="25" spans="1:39" s="21" customFormat="1" ht="12" customHeight="1">
      <c r="A25" s="260" t="s">
        <v>82</v>
      </c>
      <c r="B25" s="239" t="s">
        <v>83</v>
      </c>
      <c r="C25" s="27" t="s">
        <v>84</v>
      </c>
      <c r="D25" s="23" t="s">
        <v>45</v>
      </c>
      <c r="E25" s="175" t="s">
        <v>172</v>
      </c>
      <c r="F25" s="403" t="s">
        <v>416</v>
      </c>
      <c r="G25" s="403" t="s">
        <v>10</v>
      </c>
      <c r="H25" s="323" t="s">
        <v>422</v>
      </c>
      <c r="I25" s="78" t="s">
        <v>10</v>
      </c>
      <c r="J25" s="323" t="s">
        <v>422</v>
      </c>
      <c r="K25" s="403" t="s">
        <v>414</v>
      </c>
      <c r="L25" s="403" t="s">
        <v>416</v>
      </c>
      <c r="M25" s="78" t="s">
        <v>10</v>
      </c>
      <c r="N25" s="323" t="s">
        <v>422</v>
      </c>
      <c r="O25" s="78" t="s">
        <v>10</v>
      </c>
      <c r="P25" s="323" t="s">
        <v>422</v>
      </c>
      <c r="Q25" s="78" t="s">
        <v>10</v>
      </c>
      <c r="R25" s="403" t="s">
        <v>414</v>
      </c>
      <c r="S25" s="403" t="s">
        <v>414</v>
      </c>
      <c r="T25" s="406" t="s">
        <v>417</v>
      </c>
      <c r="U25" s="406" t="s">
        <v>417</v>
      </c>
      <c r="V25" s="406" t="s">
        <v>417</v>
      </c>
      <c r="W25" s="406" t="s">
        <v>417</v>
      </c>
      <c r="X25" s="406" t="s">
        <v>417</v>
      </c>
      <c r="Y25" s="406" t="s">
        <v>420</v>
      </c>
      <c r="Z25" s="406" t="s">
        <v>420</v>
      </c>
      <c r="AA25" s="406" t="s">
        <v>417</v>
      </c>
      <c r="AB25" s="406" t="s">
        <v>417</v>
      </c>
      <c r="AC25" s="406" t="s">
        <v>417</v>
      </c>
      <c r="AD25" s="78" t="s">
        <v>10</v>
      </c>
      <c r="AE25" s="323" t="s">
        <v>422</v>
      </c>
      <c r="AF25" s="403" t="s">
        <v>416</v>
      </c>
      <c r="AG25" s="403" t="s">
        <v>414</v>
      </c>
      <c r="AH25" s="78" t="s">
        <v>10</v>
      </c>
      <c r="AI25" s="323" t="s">
        <v>422</v>
      </c>
      <c r="AJ25" s="386" t="s">
        <v>10</v>
      </c>
      <c r="AK25" s="137">
        <v>126</v>
      </c>
      <c r="AL25" s="26">
        <f t="shared" si="2"/>
        <v>168</v>
      </c>
      <c r="AM25" s="159">
        <f t="shared" si="3"/>
        <v>42</v>
      </c>
    </row>
    <row r="26" spans="1:39" s="21" customFormat="1" ht="12" customHeight="1">
      <c r="A26" s="260" t="s">
        <v>85</v>
      </c>
      <c r="B26" s="239" t="s">
        <v>86</v>
      </c>
      <c r="C26" s="27" t="s">
        <v>87</v>
      </c>
      <c r="D26" s="23" t="s">
        <v>45</v>
      </c>
      <c r="E26" s="175" t="s">
        <v>172</v>
      </c>
      <c r="F26" s="403" t="s">
        <v>416</v>
      </c>
      <c r="G26" s="403" t="s">
        <v>10</v>
      </c>
      <c r="H26" s="78" t="s">
        <v>10</v>
      </c>
      <c r="I26" s="78" t="s">
        <v>10</v>
      </c>
      <c r="J26" s="78" t="s">
        <v>10</v>
      </c>
      <c r="K26" s="403" t="s">
        <v>416</v>
      </c>
      <c r="L26" s="403" t="s">
        <v>416</v>
      </c>
      <c r="M26" s="78" t="s">
        <v>10</v>
      </c>
      <c r="N26" s="78" t="s">
        <v>10</v>
      </c>
      <c r="O26" s="78" t="s">
        <v>10</v>
      </c>
      <c r="P26" s="78" t="s">
        <v>10</v>
      </c>
      <c r="Q26" s="78" t="s">
        <v>10</v>
      </c>
      <c r="R26" s="403" t="s">
        <v>416</v>
      </c>
      <c r="S26" s="403" t="s">
        <v>416</v>
      </c>
      <c r="T26" s="78" t="s">
        <v>10</v>
      </c>
      <c r="U26" s="78" t="s">
        <v>10</v>
      </c>
      <c r="V26" s="78" t="s">
        <v>10</v>
      </c>
      <c r="W26" s="78" t="s">
        <v>414</v>
      </c>
      <c r="X26" s="78" t="s">
        <v>414</v>
      </c>
      <c r="Y26" s="403" t="s">
        <v>414</v>
      </c>
      <c r="Z26" s="403" t="s">
        <v>414</v>
      </c>
      <c r="AA26" s="78" t="s">
        <v>414</v>
      </c>
      <c r="AB26" s="78" t="s">
        <v>414</v>
      </c>
      <c r="AC26" s="78" t="s">
        <v>414</v>
      </c>
      <c r="AD26" s="78" t="s">
        <v>414</v>
      </c>
      <c r="AE26" s="78" t="s">
        <v>414</v>
      </c>
      <c r="AF26" s="403" t="s">
        <v>414</v>
      </c>
      <c r="AG26" s="403" t="s">
        <v>414</v>
      </c>
      <c r="AH26" s="78" t="s">
        <v>414</v>
      </c>
      <c r="AI26" s="381" t="s">
        <v>414</v>
      </c>
      <c r="AJ26" s="386" t="s">
        <v>414</v>
      </c>
      <c r="AK26" s="137">
        <v>126</v>
      </c>
      <c r="AL26" s="26">
        <f t="shared" si="2"/>
        <v>132</v>
      </c>
      <c r="AM26" s="159">
        <f t="shared" si="3"/>
        <v>6</v>
      </c>
    </row>
    <row r="27" spans="1:39" s="21" customFormat="1" ht="12" customHeight="1">
      <c r="A27" s="260" t="s">
        <v>88</v>
      </c>
      <c r="B27" s="239" t="s">
        <v>89</v>
      </c>
      <c r="C27" s="22" t="s">
        <v>90</v>
      </c>
      <c r="D27" s="23" t="s">
        <v>45</v>
      </c>
      <c r="E27" s="175" t="s">
        <v>172</v>
      </c>
      <c r="F27" s="407" t="s">
        <v>423</v>
      </c>
      <c r="G27" s="406" t="s">
        <v>423</v>
      </c>
      <c r="H27" s="406" t="s">
        <v>424</v>
      </c>
      <c r="I27" s="406" t="s">
        <v>424</v>
      </c>
      <c r="J27" s="406" t="s">
        <v>424</v>
      </c>
      <c r="K27" s="406" t="s">
        <v>423</v>
      </c>
      <c r="L27" s="404" t="s">
        <v>419</v>
      </c>
      <c r="M27" s="78" t="s">
        <v>10</v>
      </c>
      <c r="N27" s="78" t="s">
        <v>10</v>
      </c>
      <c r="O27" s="323" t="s">
        <v>422</v>
      </c>
      <c r="P27" s="78" t="s">
        <v>10</v>
      </c>
      <c r="Q27" s="78" t="s">
        <v>10</v>
      </c>
      <c r="R27" s="403" t="s">
        <v>416</v>
      </c>
      <c r="S27" s="403" t="s">
        <v>414</v>
      </c>
      <c r="T27" s="78" t="s">
        <v>10</v>
      </c>
      <c r="U27" s="78" t="s">
        <v>10</v>
      </c>
      <c r="V27" s="323" t="s">
        <v>422</v>
      </c>
      <c r="W27" s="78" t="s">
        <v>10</v>
      </c>
      <c r="X27" s="78" t="s">
        <v>10</v>
      </c>
      <c r="Y27" s="403" t="s">
        <v>414</v>
      </c>
      <c r="Z27" s="403" t="s">
        <v>416</v>
      </c>
      <c r="AA27" s="78" t="s">
        <v>10</v>
      </c>
      <c r="AB27" s="78" t="s">
        <v>10</v>
      </c>
      <c r="AC27" s="323" t="s">
        <v>422</v>
      </c>
      <c r="AD27" s="78" t="s">
        <v>10</v>
      </c>
      <c r="AE27" s="78" t="s">
        <v>10</v>
      </c>
      <c r="AF27" s="404" t="s">
        <v>419</v>
      </c>
      <c r="AG27" s="403" t="s">
        <v>414</v>
      </c>
      <c r="AH27" s="78" t="s">
        <v>10</v>
      </c>
      <c r="AI27" s="323" t="s">
        <v>422</v>
      </c>
      <c r="AJ27" s="386" t="s">
        <v>10</v>
      </c>
      <c r="AK27" s="137">
        <v>126</v>
      </c>
      <c r="AL27" s="26">
        <f t="shared" si="2"/>
        <v>174</v>
      </c>
      <c r="AM27" s="159">
        <f t="shared" si="3"/>
        <v>48</v>
      </c>
    </row>
    <row r="28" spans="1:39" s="21" customFormat="1" ht="12" customHeight="1">
      <c r="A28" s="260" t="s">
        <v>91</v>
      </c>
      <c r="B28" s="239" t="s">
        <v>92</v>
      </c>
      <c r="C28" s="24">
        <v>613878</v>
      </c>
      <c r="D28" s="23" t="s">
        <v>45</v>
      </c>
      <c r="E28" s="175" t="s">
        <v>172</v>
      </c>
      <c r="F28" s="403" t="s">
        <v>414</v>
      </c>
      <c r="G28" s="403" t="s">
        <v>10</v>
      </c>
      <c r="H28" s="323" t="s">
        <v>422</v>
      </c>
      <c r="I28" s="78" t="s">
        <v>10</v>
      </c>
      <c r="J28" s="78" t="s">
        <v>10</v>
      </c>
      <c r="K28" s="403" t="s">
        <v>414</v>
      </c>
      <c r="L28" s="404" t="s">
        <v>419</v>
      </c>
      <c r="M28" s="78" t="s">
        <v>10</v>
      </c>
      <c r="N28" s="323" t="s">
        <v>422</v>
      </c>
      <c r="O28" s="78" t="s">
        <v>10</v>
      </c>
      <c r="P28" s="78" t="s">
        <v>10</v>
      </c>
      <c r="Q28" s="78" t="s">
        <v>10</v>
      </c>
      <c r="R28" s="403" t="s">
        <v>416</v>
      </c>
      <c r="S28" s="403" t="s">
        <v>414</v>
      </c>
      <c r="T28" s="78" t="s">
        <v>10</v>
      </c>
      <c r="U28" s="323" t="s">
        <v>422</v>
      </c>
      <c r="V28" s="78" t="s">
        <v>10</v>
      </c>
      <c r="W28" s="78" t="s">
        <v>10</v>
      </c>
      <c r="X28" s="78" t="s">
        <v>10</v>
      </c>
      <c r="Y28" s="403" t="s">
        <v>414</v>
      </c>
      <c r="Z28" s="403" t="s">
        <v>416</v>
      </c>
      <c r="AA28" s="78" t="s">
        <v>10</v>
      </c>
      <c r="AB28" s="323" t="s">
        <v>422</v>
      </c>
      <c r="AC28" s="78" t="s">
        <v>10</v>
      </c>
      <c r="AD28" s="78" t="s">
        <v>10</v>
      </c>
      <c r="AE28" s="78" t="s">
        <v>10</v>
      </c>
      <c r="AF28" s="404" t="s">
        <v>419</v>
      </c>
      <c r="AG28" s="403" t="s">
        <v>414</v>
      </c>
      <c r="AH28" s="78" t="s">
        <v>10</v>
      </c>
      <c r="AI28" s="78" t="s">
        <v>10</v>
      </c>
      <c r="AJ28" s="386" t="s">
        <v>10</v>
      </c>
      <c r="AK28" s="137">
        <v>126</v>
      </c>
      <c r="AL28" s="26">
        <f t="shared" si="2"/>
        <v>180</v>
      </c>
      <c r="AM28" s="159">
        <f t="shared" si="3"/>
        <v>54</v>
      </c>
    </row>
    <row r="29" spans="1:39" s="21" customFormat="1" ht="12" customHeight="1">
      <c r="A29" s="260" t="s">
        <v>93</v>
      </c>
      <c r="B29" s="239" t="s">
        <v>94</v>
      </c>
      <c r="C29" s="27" t="s">
        <v>95</v>
      </c>
      <c r="D29" s="23" t="s">
        <v>45</v>
      </c>
      <c r="E29" s="175" t="s">
        <v>172</v>
      </c>
      <c r="F29" s="403" t="s">
        <v>414</v>
      </c>
      <c r="G29" s="403" t="s">
        <v>10</v>
      </c>
      <c r="H29" s="78" t="s">
        <v>10</v>
      </c>
      <c r="I29" s="323" t="s">
        <v>422</v>
      </c>
      <c r="J29" s="78" t="s">
        <v>10</v>
      </c>
      <c r="K29" s="403" t="s">
        <v>414</v>
      </c>
      <c r="L29" s="403" t="s">
        <v>416</v>
      </c>
      <c r="M29" s="78" t="s">
        <v>10</v>
      </c>
      <c r="N29" s="78" t="s">
        <v>10</v>
      </c>
      <c r="O29" s="78" t="s">
        <v>10</v>
      </c>
      <c r="P29" s="323" t="s">
        <v>422</v>
      </c>
      <c r="Q29" s="78" t="s">
        <v>10</v>
      </c>
      <c r="R29" s="404" t="s">
        <v>419</v>
      </c>
      <c r="S29" s="403" t="s">
        <v>414</v>
      </c>
      <c r="T29" s="78" t="s">
        <v>10</v>
      </c>
      <c r="U29" s="78" t="s">
        <v>10</v>
      </c>
      <c r="V29" s="78" t="s">
        <v>10</v>
      </c>
      <c r="W29" s="78" t="s">
        <v>10</v>
      </c>
      <c r="X29" s="78" t="s">
        <v>414</v>
      </c>
      <c r="Y29" s="403" t="s">
        <v>414</v>
      </c>
      <c r="Z29" s="403" t="s">
        <v>414</v>
      </c>
      <c r="AA29" s="78" t="s">
        <v>10</v>
      </c>
      <c r="AB29" s="78" t="s">
        <v>10</v>
      </c>
      <c r="AC29" s="78" t="s">
        <v>10</v>
      </c>
      <c r="AD29" s="78" t="s">
        <v>10</v>
      </c>
      <c r="AE29" s="78" t="s">
        <v>10</v>
      </c>
      <c r="AF29" s="403" t="s">
        <v>416</v>
      </c>
      <c r="AG29" s="403" t="s">
        <v>414</v>
      </c>
      <c r="AH29" s="78" t="s">
        <v>414</v>
      </c>
      <c r="AI29" s="78" t="s">
        <v>10</v>
      </c>
      <c r="AJ29" s="386" t="s">
        <v>10</v>
      </c>
      <c r="AK29" s="137">
        <v>126</v>
      </c>
      <c r="AL29" s="26">
        <f t="shared" si="2"/>
        <v>156</v>
      </c>
      <c r="AM29" s="159">
        <f t="shared" si="3"/>
        <v>30</v>
      </c>
    </row>
    <row r="30" spans="1:39" s="21" customFormat="1" ht="12" customHeight="1">
      <c r="A30" s="260">
        <v>429856</v>
      </c>
      <c r="B30" s="239" t="s">
        <v>329</v>
      </c>
      <c r="C30" s="29" t="s">
        <v>359</v>
      </c>
      <c r="D30" s="23" t="s">
        <v>45</v>
      </c>
      <c r="E30" s="175" t="s">
        <v>172</v>
      </c>
      <c r="F30" s="403" t="s">
        <v>10</v>
      </c>
      <c r="G30" s="403" t="s">
        <v>414</v>
      </c>
      <c r="H30" s="78" t="s">
        <v>10</v>
      </c>
      <c r="I30" s="78" t="s">
        <v>10</v>
      </c>
      <c r="J30" s="78" t="s">
        <v>10</v>
      </c>
      <c r="K30" s="403" t="s">
        <v>414</v>
      </c>
      <c r="L30" s="403" t="s">
        <v>416</v>
      </c>
      <c r="M30" s="78" t="s">
        <v>10</v>
      </c>
      <c r="N30" s="78" t="s">
        <v>10</v>
      </c>
      <c r="O30" s="78" t="s">
        <v>10</v>
      </c>
      <c r="P30" s="78" t="s">
        <v>10</v>
      </c>
      <c r="Q30" s="78" t="s">
        <v>10</v>
      </c>
      <c r="R30" s="403" t="s">
        <v>416</v>
      </c>
      <c r="S30" s="403" t="s">
        <v>414</v>
      </c>
      <c r="T30" s="78" t="s">
        <v>10</v>
      </c>
      <c r="U30" s="78" t="s">
        <v>10</v>
      </c>
      <c r="V30" s="78" t="s">
        <v>414</v>
      </c>
      <c r="W30" s="78" t="s">
        <v>10</v>
      </c>
      <c r="X30" s="78" t="s">
        <v>10</v>
      </c>
      <c r="Y30" s="403" t="s">
        <v>414</v>
      </c>
      <c r="Z30" s="403" t="s">
        <v>414</v>
      </c>
      <c r="AA30" s="78" t="s">
        <v>10</v>
      </c>
      <c r="AB30" s="78" t="s">
        <v>10</v>
      </c>
      <c r="AC30" s="78" t="s">
        <v>10</v>
      </c>
      <c r="AD30" s="78" t="s">
        <v>414</v>
      </c>
      <c r="AE30" s="78" t="s">
        <v>414</v>
      </c>
      <c r="AF30" s="403" t="s">
        <v>414</v>
      </c>
      <c r="AG30" s="403" t="s">
        <v>414</v>
      </c>
      <c r="AH30" s="78" t="s">
        <v>414</v>
      </c>
      <c r="AI30" s="78" t="s">
        <v>10</v>
      </c>
      <c r="AJ30" s="386" t="s">
        <v>10</v>
      </c>
      <c r="AK30" s="137">
        <v>126</v>
      </c>
      <c r="AL30" s="26">
        <f t="shared" si="2"/>
        <v>132</v>
      </c>
      <c r="AM30" s="159">
        <f t="shared" si="3"/>
        <v>6</v>
      </c>
    </row>
    <row r="31" spans="1:39" s="21" customFormat="1" ht="12" customHeight="1">
      <c r="A31" s="260">
        <v>427586</v>
      </c>
      <c r="B31" s="239" t="s">
        <v>314</v>
      </c>
      <c r="C31" s="27" t="s">
        <v>358</v>
      </c>
      <c r="D31" s="23" t="s">
        <v>45</v>
      </c>
      <c r="E31" s="252" t="s">
        <v>323</v>
      </c>
      <c r="F31" s="403" t="s">
        <v>416</v>
      </c>
      <c r="G31" s="403" t="s">
        <v>10</v>
      </c>
      <c r="H31" s="78" t="s">
        <v>10</v>
      </c>
      <c r="I31" s="323" t="s">
        <v>422</v>
      </c>
      <c r="J31" s="78" t="s">
        <v>10</v>
      </c>
      <c r="K31" s="403" t="s">
        <v>414</v>
      </c>
      <c r="L31" s="403" t="s">
        <v>416</v>
      </c>
      <c r="M31" s="323" t="s">
        <v>422</v>
      </c>
      <c r="N31" s="78" t="s">
        <v>10</v>
      </c>
      <c r="O31" s="78" t="s">
        <v>10</v>
      </c>
      <c r="P31" s="78" t="s">
        <v>10</v>
      </c>
      <c r="Q31" s="323" t="s">
        <v>422</v>
      </c>
      <c r="R31" s="403" t="s">
        <v>414</v>
      </c>
      <c r="S31" s="403" t="s">
        <v>414</v>
      </c>
      <c r="T31" s="323" t="s">
        <v>422</v>
      </c>
      <c r="U31" s="78" t="s">
        <v>10</v>
      </c>
      <c r="V31" s="78" t="s">
        <v>10</v>
      </c>
      <c r="W31" s="323" t="s">
        <v>422</v>
      </c>
      <c r="X31" s="78" t="s">
        <v>10</v>
      </c>
      <c r="Y31" s="403" t="s">
        <v>414</v>
      </c>
      <c r="Z31" s="404" t="s">
        <v>419</v>
      </c>
      <c r="AA31" s="78" t="s">
        <v>10</v>
      </c>
      <c r="AB31" s="323" t="s">
        <v>422</v>
      </c>
      <c r="AC31" s="78" t="s">
        <v>10</v>
      </c>
      <c r="AD31" s="78" t="s">
        <v>10</v>
      </c>
      <c r="AE31" s="78" t="s">
        <v>10</v>
      </c>
      <c r="AF31" s="403" t="s">
        <v>416</v>
      </c>
      <c r="AG31" s="403" t="s">
        <v>414</v>
      </c>
      <c r="AH31" s="78" t="s">
        <v>10</v>
      </c>
      <c r="AI31" s="78" t="s">
        <v>10</v>
      </c>
      <c r="AJ31" s="386" t="s">
        <v>10</v>
      </c>
      <c r="AK31" s="137">
        <v>126</v>
      </c>
      <c r="AL31" s="26">
        <f t="shared" si="2"/>
        <v>180</v>
      </c>
      <c r="AM31" s="159">
        <f t="shared" si="3"/>
        <v>54</v>
      </c>
    </row>
    <row r="32" spans="1:39" s="21" customFormat="1" ht="12" customHeight="1">
      <c r="A32" s="260">
        <v>430439</v>
      </c>
      <c r="B32" s="239" t="s">
        <v>335</v>
      </c>
      <c r="C32" s="27" t="s">
        <v>360</v>
      </c>
      <c r="D32" s="23" t="s">
        <v>45</v>
      </c>
      <c r="E32" s="175" t="s">
        <v>172</v>
      </c>
      <c r="F32" s="403" t="s">
        <v>416</v>
      </c>
      <c r="G32" s="403" t="s">
        <v>10</v>
      </c>
      <c r="H32" s="78" t="s">
        <v>10</v>
      </c>
      <c r="I32" s="78" t="s">
        <v>10</v>
      </c>
      <c r="J32" s="78" t="s">
        <v>10</v>
      </c>
      <c r="K32" s="403" t="s">
        <v>414</v>
      </c>
      <c r="L32" s="403" t="s">
        <v>414</v>
      </c>
      <c r="M32" s="78" t="s">
        <v>414</v>
      </c>
      <c r="N32" s="78" t="s">
        <v>414</v>
      </c>
      <c r="O32" s="78" t="s">
        <v>414</v>
      </c>
      <c r="P32" s="78" t="s">
        <v>414</v>
      </c>
      <c r="Q32" s="78" t="s">
        <v>414</v>
      </c>
      <c r="R32" s="403" t="s">
        <v>414</v>
      </c>
      <c r="S32" s="403" t="s">
        <v>414</v>
      </c>
      <c r="T32" s="78" t="s">
        <v>10</v>
      </c>
      <c r="U32" s="78" t="s">
        <v>10</v>
      </c>
      <c r="V32" s="78" t="s">
        <v>10</v>
      </c>
      <c r="W32" s="78" t="s">
        <v>10</v>
      </c>
      <c r="X32" s="78" t="s">
        <v>10</v>
      </c>
      <c r="Y32" s="403" t="s">
        <v>414</v>
      </c>
      <c r="Z32" s="403" t="s">
        <v>416</v>
      </c>
      <c r="AA32" s="78" t="s">
        <v>10</v>
      </c>
      <c r="AB32" s="78" t="s">
        <v>10</v>
      </c>
      <c r="AC32" s="78" t="s">
        <v>10</v>
      </c>
      <c r="AD32" s="78" t="s">
        <v>10</v>
      </c>
      <c r="AE32" s="78" t="s">
        <v>10</v>
      </c>
      <c r="AF32" s="403" t="s">
        <v>416</v>
      </c>
      <c r="AG32" s="403" t="s">
        <v>414</v>
      </c>
      <c r="AH32" s="78" t="s">
        <v>10</v>
      </c>
      <c r="AI32" s="78" t="s">
        <v>10</v>
      </c>
      <c r="AJ32" s="405" t="s">
        <v>422</v>
      </c>
      <c r="AK32" s="137">
        <v>126</v>
      </c>
      <c r="AL32" s="26">
        <f t="shared" si="2"/>
        <v>138</v>
      </c>
      <c r="AM32" s="159">
        <f t="shared" si="3"/>
        <v>12</v>
      </c>
    </row>
    <row r="33" spans="1:39" s="21" customFormat="1" ht="12" customHeight="1" thickBot="1">
      <c r="A33" s="260">
        <v>431583</v>
      </c>
      <c r="B33" s="239" t="s">
        <v>369</v>
      </c>
      <c r="C33" s="29" t="s">
        <v>371</v>
      </c>
      <c r="D33" s="23" t="s">
        <v>45</v>
      </c>
      <c r="E33" s="253" t="s">
        <v>172</v>
      </c>
      <c r="F33" s="403" t="s">
        <v>416</v>
      </c>
      <c r="G33" s="403" t="s">
        <v>10</v>
      </c>
      <c r="H33" s="78" t="s">
        <v>10</v>
      </c>
      <c r="I33" s="78" t="s">
        <v>10</v>
      </c>
      <c r="J33" s="78" t="s">
        <v>414</v>
      </c>
      <c r="K33" s="403" t="s">
        <v>414</v>
      </c>
      <c r="L33" s="403" t="s">
        <v>414</v>
      </c>
      <c r="M33" s="78" t="s">
        <v>10</v>
      </c>
      <c r="N33" s="78" t="s">
        <v>10</v>
      </c>
      <c r="O33" s="323" t="s">
        <v>422</v>
      </c>
      <c r="P33" s="78" t="s">
        <v>10</v>
      </c>
      <c r="Q33" s="78" t="s">
        <v>10</v>
      </c>
      <c r="R33" s="403" t="s">
        <v>416</v>
      </c>
      <c r="S33" s="403" t="s">
        <v>414</v>
      </c>
      <c r="T33" s="78" t="s">
        <v>10</v>
      </c>
      <c r="U33" s="78" t="s">
        <v>414</v>
      </c>
      <c r="V33" s="78" t="s">
        <v>10</v>
      </c>
      <c r="W33" s="78" t="s">
        <v>10</v>
      </c>
      <c r="X33" s="78" t="s">
        <v>10</v>
      </c>
      <c r="Y33" s="403" t="s">
        <v>414</v>
      </c>
      <c r="Z33" s="403" t="s">
        <v>416</v>
      </c>
      <c r="AA33" s="323" t="s">
        <v>422</v>
      </c>
      <c r="AB33" s="78" t="s">
        <v>10</v>
      </c>
      <c r="AC33" s="78" t="s">
        <v>10</v>
      </c>
      <c r="AD33" s="78" t="s">
        <v>414</v>
      </c>
      <c r="AE33" s="78" t="s">
        <v>10</v>
      </c>
      <c r="AF33" s="404" t="s">
        <v>419</v>
      </c>
      <c r="AG33" s="403" t="s">
        <v>414</v>
      </c>
      <c r="AH33" s="78" t="s">
        <v>10</v>
      </c>
      <c r="AI33" s="323" t="s">
        <v>422</v>
      </c>
      <c r="AJ33" s="386" t="s">
        <v>10</v>
      </c>
      <c r="AK33" s="137">
        <v>126</v>
      </c>
      <c r="AL33" s="26">
        <f>COUNTIF(E33:AJ33,"M")*6+COUNTIF(E33:AJ33,"P")*12+COUNTIF(E33:AJ33,"T")*6+COUNTIF(E33:AJ33,"P#")*12+COUNTIF(E33:AJ33,"M#")*6+COUNTIF(E33:AJ33,"M/T#")*12+COUNTIF(E33:AJ33,"M#/T")*12+COUNTIF(E33:AJ33,"T#")*6+COUNTIF(E33:AJ33,"I#")*6+COUNTIF(E33:AJ33,"N##")*12+COUNTIF(E33:AJ33,"AF")*6+COUNTIF(E33:AJ33,"FE")*6+COUNTIF(E33:AJ33,"N")*12+COUNTIF(E33:AJ33,"N#")*12+COUNTIF(E33:AJ33,"T#/N#")*18+COUNTIF(E33:AJ33,"T/N")*18+COUNTIF(E33:AJ33,"M1")*6+COUNTIF(E33:AJ33,"T1")*6+COUNTIF(E33:AJ33,"P1")*12+COUNTIF(E33:AJ33,"M1#")*6+COUNTIF(E33:AJ33,"T1#")*6+COUNTIF(E33:AJ33,"P1#")*12+COUNTIF(E33:AJ33,"C#")*6+COUNTIF(E33:AJ33,"M/T")*12</f>
        <v>162</v>
      </c>
      <c r="AM33" s="159">
        <f t="shared" si="3"/>
        <v>36</v>
      </c>
    </row>
    <row r="34" spans="1:39" s="19" customFormat="1" ht="12" customHeight="1">
      <c r="A34" s="582" t="s">
        <v>0</v>
      </c>
      <c r="B34" s="81" t="s">
        <v>1</v>
      </c>
      <c r="C34" s="81" t="s">
        <v>40</v>
      </c>
      <c r="D34" s="584" t="s">
        <v>3</v>
      </c>
      <c r="E34" s="587" t="s">
        <v>4</v>
      </c>
      <c r="F34" s="266" t="s">
        <v>12</v>
      </c>
      <c r="G34" s="266" t="s">
        <v>10</v>
      </c>
      <c r="H34" s="266" t="s">
        <v>11</v>
      </c>
      <c r="I34" s="266" t="s">
        <v>11</v>
      </c>
      <c r="J34" s="281" t="s">
        <v>12</v>
      </c>
      <c r="K34" s="266" t="s">
        <v>12</v>
      </c>
      <c r="L34" s="281" t="s">
        <v>13</v>
      </c>
      <c r="M34" s="281" t="s">
        <v>12</v>
      </c>
      <c r="N34" s="266" t="s">
        <v>10</v>
      </c>
      <c r="O34" s="281" t="s">
        <v>11</v>
      </c>
      <c r="P34" s="266" t="s">
        <v>11</v>
      </c>
      <c r="Q34" s="281" t="s">
        <v>12</v>
      </c>
      <c r="R34" s="281" t="s">
        <v>12</v>
      </c>
      <c r="S34" s="281" t="s">
        <v>13</v>
      </c>
      <c r="T34" s="281" t="s">
        <v>12</v>
      </c>
      <c r="U34" s="281" t="s">
        <v>10</v>
      </c>
      <c r="V34" s="281" t="s">
        <v>11</v>
      </c>
      <c r="W34" s="281" t="s">
        <v>11</v>
      </c>
      <c r="X34" s="281" t="s">
        <v>12</v>
      </c>
      <c r="Y34" s="281" t="s">
        <v>12</v>
      </c>
      <c r="Z34" s="281" t="s">
        <v>13</v>
      </c>
      <c r="AA34" s="281" t="s">
        <v>12</v>
      </c>
      <c r="AB34" s="281" t="s">
        <v>10</v>
      </c>
      <c r="AC34" s="281" t="s">
        <v>11</v>
      </c>
      <c r="AD34" s="281" t="s">
        <v>11</v>
      </c>
      <c r="AE34" s="281" t="s">
        <v>12</v>
      </c>
      <c r="AF34" s="281" t="s">
        <v>12</v>
      </c>
      <c r="AG34" s="281" t="s">
        <v>13</v>
      </c>
      <c r="AH34" s="281" t="s">
        <v>12</v>
      </c>
      <c r="AI34" s="281" t="s">
        <v>10</v>
      </c>
      <c r="AJ34" s="292" t="s">
        <v>11</v>
      </c>
      <c r="AK34" s="595" t="s">
        <v>5</v>
      </c>
      <c r="AL34" s="590" t="s">
        <v>6</v>
      </c>
      <c r="AM34" s="593" t="s">
        <v>7</v>
      </c>
    </row>
    <row r="35" spans="1:39" s="19" customFormat="1" ht="12" customHeight="1" thickBot="1">
      <c r="A35" s="583"/>
      <c r="B35" s="140" t="s">
        <v>41</v>
      </c>
      <c r="C35" s="140" t="s">
        <v>9</v>
      </c>
      <c r="D35" s="585"/>
      <c r="E35" s="588"/>
      <c r="F35" s="275">
        <v>1</v>
      </c>
      <c r="G35" s="276">
        <v>2</v>
      </c>
      <c r="H35" s="276">
        <v>3</v>
      </c>
      <c r="I35" s="276">
        <v>4</v>
      </c>
      <c r="J35" s="276">
        <v>5</v>
      </c>
      <c r="K35" s="276">
        <v>6</v>
      </c>
      <c r="L35" s="276">
        <v>7</v>
      </c>
      <c r="M35" s="276">
        <v>8</v>
      </c>
      <c r="N35" s="276">
        <v>9</v>
      </c>
      <c r="O35" s="276">
        <v>10</v>
      </c>
      <c r="P35" s="276">
        <v>11</v>
      </c>
      <c r="Q35" s="276">
        <v>12</v>
      </c>
      <c r="R35" s="276">
        <v>13</v>
      </c>
      <c r="S35" s="276">
        <v>14</v>
      </c>
      <c r="T35" s="276">
        <v>15</v>
      </c>
      <c r="U35" s="276">
        <v>16</v>
      </c>
      <c r="V35" s="276">
        <v>17</v>
      </c>
      <c r="W35" s="276">
        <v>18</v>
      </c>
      <c r="X35" s="276">
        <v>19</v>
      </c>
      <c r="Y35" s="276">
        <v>20</v>
      </c>
      <c r="Z35" s="276">
        <v>21</v>
      </c>
      <c r="AA35" s="276">
        <v>22</v>
      </c>
      <c r="AB35" s="276">
        <v>23</v>
      </c>
      <c r="AC35" s="295">
        <v>24</v>
      </c>
      <c r="AD35" s="295">
        <v>25</v>
      </c>
      <c r="AE35" s="295">
        <v>26</v>
      </c>
      <c r="AF35" s="295">
        <v>27</v>
      </c>
      <c r="AG35" s="295">
        <v>28</v>
      </c>
      <c r="AH35" s="282">
        <v>29</v>
      </c>
      <c r="AI35" s="282">
        <v>30</v>
      </c>
      <c r="AJ35" s="293">
        <v>31</v>
      </c>
      <c r="AK35" s="596"/>
      <c r="AL35" s="591"/>
      <c r="AM35" s="594"/>
    </row>
    <row r="36" spans="1:39" s="21" customFormat="1" ht="12" customHeight="1">
      <c r="A36" s="262" t="s">
        <v>216</v>
      </c>
      <c r="B36" s="240" t="s">
        <v>199</v>
      </c>
      <c r="C36" s="70" t="s">
        <v>208</v>
      </c>
      <c r="D36" s="23" t="s">
        <v>45</v>
      </c>
      <c r="E36" s="343" t="s">
        <v>180</v>
      </c>
      <c r="F36" s="403" t="s">
        <v>425</v>
      </c>
      <c r="G36" s="403"/>
      <c r="H36" s="78" t="s">
        <v>425</v>
      </c>
      <c r="I36" s="78"/>
      <c r="J36" s="78" t="s">
        <v>425</v>
      </c>
      <c r="K36" s="404"/>
      <c r="L36" s="403" t="s">
        <v>414</v>
      </c>
      <c r="M36" s="78"/>
      <c r="N36" s="78" t="s">
        <v>425</v>
      </c>
      <c r="O36" s="78"/>
      <c r="P36" s="78" t="s">
        <v>425</v>
      </c>
      <c r="Q36" s="78"/>
      <c r="R36" s="403" t="s">
        <v>425</v>
      </c>
      <c r="S36" s="403"/>
      <c r="T36" s="78" t="s">
        <v>414</v>
      </c>
      <c r="U36" s="323"/>
      <c r="V36" s="78" t="s">
        <v>425</v>
      </c>
      <c r="W36" s="323"/>
      <c r="X36" s="78" t="s">
        <v>425</v>
      </c>
      <c r="Y36" s="403"/>
      <c r="Z36" s="403" t="s">
        <v>414</v>
      </c>
      <c r="AA36" s="78"/>
      <c r="AB36" s="78" t="s">
        <v>425</v>
      </c>
      <c r="AC36" s="323"/>
      <c r="AD36" s="323" t="s">
        <v>426</v>
      </c>
      <c r="AE36" s="78"/>
      <c r="AF36" s="403" t="s">
        <v>425</v>
      </c>
      <c r="AG36" s="403"/>
      <c r="AH36" s="78" t="s">
        <v>414</v>
      </c>
      <c r="AI36" s="381"/>
      <c r="AJ36" s="386" t="s">
        <v>425</v>
      </c>
      <c r="AK36" s="137">
        <v>126</v>
      </c>
      <c r="AL36" s="26">
        <f aca="true" t="shared" si="4" ref="AL36:AL48">COUNTIF(E36:AJ36,"M")*6+COUNTIF(E36:AJ36,"P")*12+COUNTIF(E36:AJ36,"T")*6+COUNTIF(E36:AJ36,"P#")*12+COUNTIF(E36:AJ36,"M#")*6+COUNTIF(E36:AJ36,"M/T#")*12+COUNTIF(E36:AJ36,"M#/T")*12+COUNTIF(E36:AJ36,"T#")*6+COUNTIF(E36:AJ36,"I#")*6+COUNTIF(E36:AJ36,"N##")*12+COUNTIF(E36:AJ36,"AF")*6+COUNTIF(E36:AJ36,"FE")*6+COUNTIF(E36:AJ36,"N")*12+COUNTIF(E36:AJ36,"N#")*12+COUNTIF(E36:AJ36,"T#/N#")*18+COUNTIF(E36:AJ36,"T/N")*18+COUNTIF(E36:AJ36,"M1")*6+COUNTIF(E36:AJ36,"T1")*6+COUNTIF(E36:AJ36,"P1")*12+COUNTIF(E36:AJ36,"M1#")*6+COUNTIF(E36:AJ36,"T1#")*6+COUNTIF(E36:AJ36,"P1#")*12+COUNTIF(E36:AJ36,"C#")*6+COUNTIF(E36:AJ36,"I")*6+COUNTIF(E36:AJ36,"C")*12</f>
        <v>144</v>
      </c>
      <c r="AM36" s="159">
        <f aca="true" t="shared" si="5" ref="AM36:AM48">SUM(AL36-126)</f>
        <v>18</v>
      </c>
    </row>
    <row r="37" spans="1:39" s="21" customFormat="1" ht="12" customHeight="1">
      <c r="A37" s="262" t="s">
        <v>217</v>
      </c>
      <c r="B37" s="241" t="s">
        <v>200</v>
      </c>
      <c r="C37" s="70" t="s">
        <v>209</v>
      </c>
      <c r="D37" s="23" t="s">
        <v>45</v>
      </c>
      <c r="E37" s="254" t="s">
        <v>180</v>
      </c>
      <c r="F37" s="403" t="s">
        <v>425</v>
      </c>
      <c r="G37" s="403"/>
      <c r="H37" s="78" t="s">
        <v>425</v>
      </c>
      <c r="I37" s="78"/>
      <c r="J37" s="78" t="s">
        <v>425</v>
      </c>
      <c r="K37" s="404"/>
      <c r="L37" s="403" t="s">
        <v>425</v>
      </c>
      <c r="M37" s="78"/>
      <c r="N37" s="323" t="s">
        <v>426</v>
      </c>
      <c r="O37" s="78"/>
      <c r="P37" s="78" t="s">
        <v>425</v>
      </c>
      <c r="Q37" s="78"/>
      <c r="R37" s="403" t="s">
        <v>414</v>
      </c>
      <c r="S37" s="403"/>
      <c r="T37" s="78" t="s">
        <v>425</v>
      </c>
      <c r="U37" s="323"/>
      <c r="V37" s="323" t="s">
        <v>426</v>
      </c>
      <c r="W37" s="323"/>
      <c r="X37" s="78" t="s">
        <v>425</v>
      </c>
      <c r="Y37" s="403"/>
      <c r="Z37" s="404" t="s">
        <v>426</v>
      </c>
      <c r="AA37" s="78"/>
      <c r="AB37" s="323" t="s">
        <v>426</v>
      </c>
      <c r="AC37" s="323"/>
      <c r="AD37" s="78" t="s">
        <v>425</v>
      </c>
      <c r="AE37" s="78"/>
      <c r="AF37" s="403" t="s">
        <v>425</v>
      </c>
      <c r="AG37" s="403"/>
      <c r="AH37" s="78" t="s">
        <v>425</v>
      </c>
      <c r="AI37" s="381"/>
      <c r="AJ37" s="386" t="s">
        <v>425</v>
      </c>
      <c r="AK37" s="137">
        <v>126</v>
      </c>
      <c r="AL37" s="26">
        <f t="shared" si="4"/>
        <v>180</v>
      </c>
      <c r="AM37" s="159">
        <f t="shared" si="5"/>
        <v>54</v>
      </c>
    </row>
    <row r="38" spans="1:39" s="21" customFormat="1" ht="12" customHeight="1">
      <c r="A38" s="262" t="s">
        <v>218</v>
      </c>
      <c r="B38" s="241" t="s">
        <v>201</v>
      </c>
      <c r="C38" s="71" t="s">
        <v>210</v>
      </c>
      <c r="D38" s="23" t="s">
        <v>45</v>
      </c>
      <c r="E38" s="254" t="s">
        <v>180</v>
      </c>
      <c r="F38" s="403" t="s">
        <v>425</v>
      </c>
      <c r="G38" s="403"/>
      <c r="H38" s="78" t="s">
        <v>425</v>
      </c>
      <c r="I38" s="78"/>
      <c r="J38" s="78" t="s">
        <v>425</v>
      </c>
      <c r="K38" s="404"/>
      <c r="L38" s="403" t="s">
        <v>425</v>
      </c>
      <c r="M38" s="323"/>
      <c r="N38" s="78" t="s">
        <v>425</v>
      </c>
      <c r="O38" s="78"/>
      <c r="P38" s="323" t="s">
        <v>426</v>
      </c>
      <c r="Q38" s="78"/>
      <c r="R38" s="403" t="s">
        <v>425</v>
      </c>
      <c r="S38" s="403"/>
      <c r="T38" s="78" t="s">
        <v>414</v>
      </c>
      <c r="U38" s="78"/>
      <c r="V38" s="78" t="s">
        <v>425</v>
      </c>
      <c r="W38" s="323"/>
      <c r="X38" s="78" t="s">
        <v>425</v>
      </c>
      <c r="Y38" s="404"/>
      <c r="Z38" s="403" t="s">
        <v>425</v>
      </c>
      <c r="AA38" s="78"/>
      <c r="AB38" s="78" t="s">
        <v>425</v>
      </c>
      <c r="AC38" s="78"/>
      <c r="AD38" s="323" t="s">
        <v>426</v>
      </c>
      <c r="AE38" s="78"/>
      <c r="AF38" s="403" t="s">
        <v>425</v>
      </c>
      <c r="AG38" s="404"/>
      <c r="AH38" s="78" t="s">
        <v>414</v>
      </c>
      <c r="AI38" s="381"/>
      <c r="AJ38" s="405" t="s">
        <v>426</v>
      </c>
      <c r="AK38" s="137">
        <v>126</v>
      </c>
      <c r="AL38" s="26">
        <f t="shared" si="4"/>
        <v>168</v>
      </c>
      <c r="AM38" s="159">
        <f t="shared" si="5"/>
        <v>42</v>
      </c>
    </row>
    <row r="39" spans="1:39" s="21" customFormat="1" ht="12" customHeight="1">
      <c r="A39" s="262" t="s">
        <v>219</v>
      </c>
      <c r="B39" s="241" t="s">
        <v>202</v>
      </c>
      <c r="C39" s="71" t="s">
        <v>211</v>
      </c>
      <c r="D39" s="23" t="s">
        <v>45</v>
      </c>
      <c r="E39" s="254" t="s">
        <v>180</v>
      </c>
      <c r="F39" s="403" t="s">
        <v>414</v>
      </c>
      <c r="G39" s="404"/>
      <c r="H39" s="78" t="s">
        <v>425</v>
      </c>
      <c r="I39" s="78"/>
      <c r="J39" s="78" t="s">
        <v>425</v>
      </c>
      <c r="K39" s="403"/>
      <c r="L39" s="403" t="s">
        <v>425</v>
      </c>
      <c r="M39" s="78"/>
      <c r="N39" s="323" t="s">
        <v>426</v>
      </c>
      <c r="O39" s="78"/>
      <c r="P39" s="78" t="s">
        <v>425</v>
      </c>
      <c r="Q39" s="78"/>
      <c r="R39" s="403" t="s">
        <v>425</v>
      </c>
      <c r="S39" s="403"/>
      <c r="T39" s="78" t="s">
        <v>425</v>
      </c>
      <c r="U39" s="78"/>
      <c r="V39" s="78" t="s">
        <v>425</v>
      </c>
      <c r="W39" s="78"/>
      <c r="X39" s="78" t="s">
        <v>425</v>
      </c>
      <c r="Y39" s="403"/>
      <c r="Z39" s="403" t="s">
        <v>425</v>
      </c>
      <c r="AA39" s="78"/>
      <c r="AB39" s="78" t="s">
        <v>425</v>
      </c>
      <c r="AC39" s="78"/>
      <c r="AD39" s="78" t="s">
        <v>425</v>
      </c>
      <c r="AE39" s="78"/>
      <c r="AF39" s="403" t="s">
        <v>414</v>
      </c>
      <c r="AG39" s="403"/>
      <c r="AH39" s="78" t="s">
        <v>414</v>
      </c>
      <c r="AI39" s="381"/>
      <c r="AJ39" s="386" t="s">
        <v>414</v>
      </c>
      <c r="AK39" s="137">
        <v>126</v>
      </c>
      <c r="AL39" s="26">
        <f t="shared" si="4"/>
        <v>144</v>
      </c>
      <c r="AM39" s="159">
        <f t="shared" si="5"/>
        <v>18</v>
      </c>
    </row>
    <row r="40" spans="1:39" s="21" customFormat="1" ht="12" customHeight="1">
      <c r="A40" s="262" t="s">
        <v>383</v>
      </c>
      <c r="B40" s="241" t="s">
        <v>203</v>
      </c>
      <c r="C40" s="71" t="s">
        <v>212</v>
      </c>
      <c r="D40" s="23" t="s">
        <v>45</v>
      </c>
      <c r="E40" s="254" t="s">
        <v>180</v>
      </c>
      <c r="F40" s="404" t="s">
        <v>426</v>
      </c>
      <c r="G40" s="404"/>
      <c r="H40" s="78" t="s">
        <v>425</v>
      </c>
      <c r="I40" s="78"/>
      <c r="J40" s="78" t="s">
        <v>414</v>
      </c>
      <c r="K40" s="403"/>
      <c r="L40" s="403" t="s">
        <v>425</v>
      </c>
      <c r="M40" s="78"/>
      <c r="N40" s="78" t="s">
        <v>425</v>
      </c>
      <c r="O40" s="78"/>
      <c r="P40" s="323" t="s">
        <v>426</v>
      </c>
      <c r="Q40" s="78"/>
      <c r="R40" s="403" t="s">
        <v>425</v>
      </c>
      <c r="S40" s="403"/>
      <c r="T40" s="78" t="s">
        <v>425</v>
      </c>
      <c r="U40" s="78"/>
      <c r="V40" s="78" t="s">
        <v>425</v>
      </c>
      <c r="W40" s="78"/>
      <c r="X40" s="78" t="s">
        <v>414</v>
      </c>
      <c r="Y40" s="403"/>
      <c r="Z40" s="403" t="s">
        <v>425</v>
      </c>
      <c r="AA40" s="323"/>
      <c r="AB40" s="78" t="s">
        <v>425</v>
      </c>
      <c r="AC40" s="78"/>
      <c r="AD40" s="78" t="s">
        <v>425</v>
      </c>
      <c r="AE40" s="78"/>
      <c r="AF40" s="404" t="s">
        <v>426</v>
      </c>
      <c r="AG40" s="403"/>
      <c r="AH40" s="78" t="s">
        <v>425</v>
      </c>
      <c r="AI40" s="381"/>
      <c r="AJ40" s="386" t="s">
        <v>425</v>
      </c>
      <c r="AK40" s="137">
        <v>126</v>
      </c>
      <c r="AL40" s="26">
        <f t="shared" si="4"/>
        <v>168</v>
      </c>
      <c r="AM40" s="159">
        <f t="shared" si="5"/>
        <v>42</v>
      </c>
    </row>
    <row r="41" spans="1:39" s="21" customFormat="1" ht="12" customHeight="1">
      <c r="A41" s="262" t="s">
        <v>220</v>
      </c>
      <c r="B41" s="241" t="s">
        <v>204</v>
      </c>
      <c r="C41" s="71" t="s">
        <v>213</v>
      </c>
      <c r="D41" s="23" t="s">
        <v>45</v>
      </c>
      <c r="E41" s="254" t="s">
        <v>180</v>
      </c>
      <c r="F41" s="404" t="s">
        <v>427</v>
      </c>
      <c r="G41" s="433"/>
      <c r="H41" s="519" t="s">
        <v>421</v>
      </c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21"/>
      <c r="AK41" s="137">
        <v>126</v>
      </c>
      <c r="AL41" s="26">
        <v>138</v>
      </c>
      <c r="AM41" s="159">
        <f t="shared" si="5"/>
        <v>12</v>
      </c>
    </row>
    <row r="42" spans="1:39" s="21" customFormat="1" ht="12" customHeight="1">
      <c r="A42" s="262" t="s">
        <v>221</v>
      </c>
      <c r="B42" s="241" t="s">
        <v>205</v>
      </c>
      <c r="C42" s="72">
        <v>613876</v>
      </c>
      <c r="D42" s="23" t="s">
        <v>45</v>
      </c>
      <c r="E42" s="254" t="s">
        <v>180</v>
      </c>
      <c r="F42" s="404" t="s">
        <v>426</v>
      </c>
      <c r="G42" s="404"/>
      <c r="H42" s="78" t="s">
        <v>414</v>
      </c>
      <c r="I42" s="78"/>
      <c r="J42" s="78" t="s">
        <v>425</v>
      </c>
      <c r="K42" s="403"/>
      <c r="L42" s="403" t="s">
        <v>425</v>
      </c>
      <c r="M42" s="78"/>
      <c r="N42" s="78" t="s">
        <v>425</v>
      </c>
      <c r="O42" s="78"/>
      <c r="P42" s="78" t="s">
        <v>425</v>
      </c>
      <c r="Q42" s="78"/>
      <c r="R42" s="403" t="s">
        <v>425</v>
      </c>
      <c r="S42" s="403"/>
      <c r="T42" s="78" t="s">
        <v>425</v>
      </c>
      <c r="U42" s="78"/>
      <c r="V42" s="78" t="s">
        <v>414</v>
      </c>
      <c r="W42" s="78"/>
      <c r="X42" s="78" t="s">
        <v>425</v>
      </c>
      <c r="Y42" s="403"/>
      <c r="Z42" s="404" t="s">
        <v>426</v>
      </c>
      <c r="AA42" s="323"/>
      <c r="AB42" s="78" t="s">
        <v>425</v>
      </c>
      <c r="AC42" s="78"/>
      <c r="AD42" s="78" t="s">
        <v>425</v>
      </c>
      <c r="AE42" s="78"/>
      <c r="AF42" s="403" t="s">
        <v>425</v>
      </c>
      <c r="AG42" s="403"/>
      <c r="AH42" s="78" t="s">
        <v>425</v>
      </c>
      <c r="AI42" s="381"/>
      <c r="AJ42" s="405" t="s">
        <v>426</v>
      </c>
      <c r="AK42" s="137">
        <v>126</v>
      </c>
      <c r="AL42" s="26">
        <f t="shared" si="4"/>
        <v>168</v>
      </c>
      <c r="AM42" s="159">
        <f t="shared" si="5"/>
        <v>42</v>
      </c>
    </row>
    <row r="43" spans="1:39" s="21" customFormat="1" ht="12" customHeight="1">
      <c r="A43" s="262" t="s">
        <v>222</v>
      </c>
      <c r="B43" s="241" t="s">
        <v>206</v>
      </c>
      <c r="C43" s="71" t="s">
        <v>214</v>
      </c>
      <c r="D43" s="23" t="s">
        <v>45</v>
      </c>
      <c r="E43" s="254" t="s">
        <v>180</v>
      </c>
      <c r="F43" s="403" t="s">
        <v>425</v>
      </c>
      <c r="G43" s="404"/>
      <c r="H43" s="78" t="s">
        <v>425</v>
      </c>
      <c r="I43" s="78"/>
      <c r="J43" s="323" t="s">
        <v>426</v>
      </c>
      <c r="K43" s="403"/>
      <c r="L43" s="403" t="s">
        <v>425</v>
      </c>
      <c r="M43" s="78"/>
      <c r="N43" s="78" t="s">
        <v>425</v>
      </c>
      <c r="O43" s="78"/>
      <c r="P43" s="78" t="s">
        <v>425</v>
      </c>
      <c r="Q43" s="78"/>
      <c r="R43" s="404" t="s">
        <v>426</v>
      </c>
      <c r="S43" s="403"/>
      <c r="T43" s="78" t="s">
        <v>425</v>
      </c>
      <c r="U43" s="78"/>
      <c r="V43" s="78" t="s">
        <v>425</v>
      </c>
      <c r="W43" s="78"/>
      <c r="X43" s="323" t="s">
        <v>426</v>
      </c>
      <c r="Y43" s="403"/>
      <c r="Z43" s="403" t="s">
        <v>425</v>
      </c>
      <c r="AA43" s="323"/>
      <c r="AB43" s="78" t="s">
        <v>425</v>
      </c>
      <c r="AC43" s="78"/>
      <c r="AD43" s="323" t="s">
        <v>428</v>
      </c>
      <c r="AE43" s="78"/>
      <c r="AF43" s="403" t="s">
        <v>425</v>
      </c>
      <c r="AG43" s="403"/>
      <c r="AH43" s="323" t="s">
        <v>426</v>
      </c>
      <c r="AI43" s="381"/>
      <c r="AJ43" s="386" t="s">
        <v>425</v>
      </c>
      <c r="AK43" s="137">
        <v>126</v>
      </c>
      <c r="AL43" s="26">
        <f t="shared" si="4"/>
        <v>186</v>
      </c>
      <c r="AM43" s="159">
        <f t="shared" si="5"/>
        <v>60</v>
      </c>
    </row>
    <row r="44" spans="1:39" s="21" customFormat="1" ht="12" customHeight="1">
      <c r="A44" s="262" t="s">
        <v>223</v>
      </c>
      <c r="B44" s="241" t="s">
        <v>207</v>
      </c>
      <c r="C44" s="71" t="s">
        <v>215</v>
      </c>
      <c r="D44" s="23" t="s">
        <v>45</v>
      </c>
      <c r="E44" s="254" t="s">
        <v>180</v>
      </c>
      <c r="F44" s="407" t="s">
        <v>423</v>
      </c>
      <c r="G44" s="406" t="s">
        <v>423</v>
      </c>
      <c r="H44" s="406" t="s">
        <v>424</v>
      </c>
      <c r="I44" s="406" t="s">
        <v>424</v>
      </c>
      <c r="J44" s="406" t="s">
        <v>424</v>
      </c>
      <c r="K44" s="406" t="s">
        <v>423</v>
      </c>
      <c r="L44" s="406" t="s">
        <v>423</v>
      </c>
      <c r="M44" s="406" t="s">
        <v>424</v>
      </c>
      <c r="N44" s="78" t="s">
        <v>425</v>
      </c>
      <c r="O44" s="78"/>
      <c r="P44" s="78" t="s">
        <v>425</v>
      </c>
      <c r="Q44" s="78"/>
      <c r="R44" s="404" t="s">
        <v>426</v>
      </c>
      <c r="S44" s="403"/>
      <c r="T44" s="78" t="s">
        <v>425</v>
      </c>
      <c r="U44" s="78"/>
      <c r="V44" s="323" t="s">
        <v>426</v>
      </c>
      <c r="W44" s="78"/>
      <c r="X44" s="78" t="s">
        <v>425</v>
      </c>
      <c r="Y44" s="403"/>
      <c r="Z44" s="403" t="s">
        <v>425</v>
      </c>
      <c r="AA44" s="323"/>
      <c r="AB44" s="78" t="s">
        <v>425</v>
      </c>
      <c r="AC44" s="78"/>
      <c r="AD44" s="78" t="s">
        <v>425</v>
      </c>
      <c r="AE44" s="78"/>
      <c r="AF44" s="404" t="s">
        <v>426</v>
      </c>
      <c r="AG44" s="403"/>
      <c r="AH44" s="78" t="s">
        <v>425</v>
      </c>
      <c r="AI44" s="381"/>
      <c r="AJ44" s="405" t="s">
        <v>427</v>
      </c>
      <c r="AK44" s="137">
        <v>126</v>
      </c>
      <c r="AL44" s="26">
        <f t="shared" si="4"/>
        <v>168</v>
      </c>
      <c r="AM44" s="159">
        <f t="shared" si="5"/>
        <v>42</v>
      </c>
    </row>
    <row r="45" spans="1:39" s="21" customFormat="1" ht="12" customHeight="1">
      <c r="A45" s="263">
        <v>429325</v>
      </c>
      <c r="B45" s="241" t="s">
        <v>331</v>
      </c>
      <c r="C45" s="250">
        <v>893280</v>
      </c>
      <c r="D45" s="23" t="s">
        <v>45</v>
      </c>
      <c r="E45" s="254" t="s">
        <v>180</v>
      </c>
      <c r="F45" s="404" t="s">
        <v>426</v>
      </c>
      <c r="G45" s="404"/>
      <c r="H45" s="78" t="s">
        <v>425</v>
      </c>
      <c r="I45" s="78"/>
      <c r="J45" s="78" t="s">
        <v>425</v>
      </c>
      <c r="K45" s="403"/>
      <c r="L45" s="403" t="s">
        <v>425</v>
      </c>
      <c r="M45" s="78"/>
      <c r="N45" s="78" t="s">
        <v>425</v>
      </c>
      <c r="O45" s="78"/>
      <c r="P45" s="323" t="s">
        <v>428</v>
      </c>
      <c r="Q45" s="78"/>
      <c r="R45" s="403" t="s">
        <v>425</v>
      </c>
      <c r="S45" s="403"/>
      <c r="T45" s="78" t="s">
        <v>425</v>
      </c>
      <c r="U45" s="78"/>
      <c r="V45" s="78" t="s">
        <v>425</v>
      </c>
      <c r="W45" s="78"/>
      <c r="X45" s="78" t="s">
        <v>414</v>
      </c>
      <c r="Y45" s="403"/>
      <c r="Z45" s="403" t="s">
        <v>425</v>
      </c>
      <c r="AA45" s="323"/>
      <c r="AB45" s="323" t="s">
        <v>426</v>
      </c>
      <c r="AC45" s="78"/>
      <c r="AD45" s="78" t="s">
        <v>425</v>
      </c>
      <c r="AE45" s="78"/>
      <c r="AF45" s="404" t="s">
        <v>426</v>
      </c>
      <c r="AG45" s="403"/>
      <c r="AH45" s="78" t="s">
        <v>425</v>
      </c>
      <c r="AI45" s="381"/>
      <c r="AJ45" s="386" t="s">
        <v>425</v>
      </c>
      <c r="AK45" s="137">
        <v>126</v>
      </c>
      <c r="AL45" s="26">
        <f t="shared" si="4"/>
        <v>174</v>
      </c>
      <c r="AM45" s="159">
        <f t="shared" si="5"/>
        <v>48</v>
      </c>
    </row>
    <row r="46" spans="1:39" s="21" customFormat="1" ht="12" customHeight="1">
      <c r="A46" s="264">
        <v>430030</v>
      </c>
      <c r="B46" s="241" t="s">
        <v>332</v>
      </c>
      <c r="C46" s="250">
        <v>893814</v>
      </c>
      <c r="D46" s="208" t="s">
        <v>45</v>
      </c>
      <c r="E46" s="254" t="s">
        <v>180</v>
      </c>
      <c r="F46" s="409" t="s">
        <v>429</v>
      </c>
      <c r="G46" s="408" t="s">
        <v>429</v>
      </c>
      <c r="H46" s="408" t="s">
        <v>430</v>
      </c>
      <c r="I46" s="408" t="s">
        <v>430</v>
      </c>
      <c r="J46" s="408" t="s">
        <v>430</v>
      </c>
      <c r="K46" s="408" t="s">
        <v>429</v>
      </c>
      <c r="L46" s="408" t="s">
        <v>429</v>
      </c>
      <c r="M46" s="408" t="s">
        <v>430</v>
      </c>
      <c r="N46" s="408" t="s">
        <v>430</v>
      </c>
      <c r="O46" s="408" t="s">
        <v>430</v>
      </c>
      <c r="P46" s="408" t="s">
        <v>430</v>
      </c>
      <c r="Q46" s="408" t="s">
        <v>430</v>
      </c>
      <c r="R46" s="403" t="s">
        <v>425</v>
      </c>
      <c r="S46" s="403"/>
      <c r="T46" s="78" t="s">
        <v>425</v>
      </c>
      <c r="U46" s="78"/>
      <c r="V46" s="78" t="s">
        <v>425</v>
      </c>
      <c r="W46" s="78"/>
      <c r="X46" s="323" t="s">
        <v>426</v>
      </c>
      <c r="Y46" s="403"/>
      <c r="Z46" s="403" t="s">
        <v>425</v>
      </c>
      <c r="AA46" s="323"/>
      <c r="AB46" s="323" t="s">
        <v>428</v>
      </c>
      <c r="AC46" s="78"/>
      <c r="AD46" s="78" t="s">
        <v>425</v>
      </c>
      <c r="AE46" s="78"/>
      <c r="AF46" s="403" t="s">
        <v>425</v>
      </c>
      <c r="AG46" s="403"/>
      <c r="AH46" s="323" t="s">
        <v>427</v>
      </c>
      <c r="AI46" s="384"/>
      <c r="AJ46" s="405" t="s">
        <v>426</v>
      </c>
      <c r="AK46" s="137">
        <v>126</v>
      </c>
      <c r="AL46" s="26">
        <f>COUNTIF(E46:AJ46,"M")*6+COUNTIF(E46:AJ46,"P")*12+COUNTIF(E46:AJ46,"T")*6+COUNTIF(E46:AJ46,"P#")*12+COUNTIF(E46:AJ46,"M#")*6+COUNTIF(E46:AJ46,"M/T#")*12+COUNTIF(E46:AJ46,"M#/T")*12+COUNTIF(E46:AJ46,"T#")*6+COUNTIF(E46:AJ46,"I#")*6+COUNTIF(E46:AJ46,"N##")*12+COUNTIF(E46:AJ46,"AF")*6+COUNTIF(E46:AJ46,"FE")*6+COUNTIF(E46:AJ46,"N")*12+COUNTIF(E46:AJ46,"N#")*12+COUNTIF(E46:AJ46,"T#/N#")*18+COUNTIF(E46:AJ46,"T/N")*18+COUNTIF(E46:AJ46,"M1")*6+COUNTIF(E46:AJ46,"T1")*6+COUNTIF(E46:AJ46,"P1")*12+COUNTIF(E46:AJ46,"M1#")*6+COUNTIF(E46:AJ46,"T1#")*6+COUNTIF(E46:AJ46,"P1#")*12+COUNTIF(E46:AJ46,"C#")*6+COUNTIF(E46:AJ46,"I")*6+COUNTIF(E46:AJ46,"C")*12+COUNTIF(E46:AJ46,"AT")*6</f>
        <v>162</v>
      </c>
      <c r="AM46" s="159">
        <f t="shared" si="5"/>
        <v>36</v>
      </c>
    </row>
    <row r="47" spans="1:39" s="21" customFormat="1" ht="12" customHeight="1">
      <c r="A47" s="259" t="s">
        <v>362</v>
      </c>
      <c r="B47" s="241" t="s">
        <v>315</v>
      </c>
      <c r="C47" s="27" t="s">
        <v>361</v>
      </c>
      <c r="D47" s="23" t="s">
        <v>45</v>
      </c>
      <c r="E47" s="255" t="s">
        <v>324</v>
      </c>
      <c r="F47" s="403" t="s">
        <v>425</v>
      </c>
      <c r="G47" s="404"/>
      <c r="H47" s="78" t="s">
        <v>414</v>
      </c>
      <c r="I47" s="78"/>
      <c r="J47" s="78" t="s">
        <v>414</v>
      </c>
      <c r="K47" s="403"/>
      <c r="L47" s="403" t="s">
        <v>414</v>
      </c>
      <c r="M47" s="78"/>
      <c r="N47" s="78" t="s">
        <v>425</v>
      </c>
      <c r="O47" s="78"/>
      <c r="P47" s="78" t="s">
        <v>425</v>
      </c>
      <c r="Q47" s="78"/>
      <c r="R47" s="403" t="s">
        <v>425</v>
      </c>
      <c r="S47" s="403"/>
      <c r="T47" s="78" t="s">
        <v>425</v>
      </c>
      <c r="U47" s="78"/>
      <c r="V47" s="323" t="s">
        <v>426</v>
      </c>
      <c r="W47" s="78"/>
      <c r="X47" s="78" t="s">
        <v>425</v>
      </c>
      <c r="Y47" s="403"/>
      <c r="Z47" s="403" t="s">
        <v>425</v>
      </c>
      <c r="AA47" s="323"/>
      <c r="AB47" s="78" t="s">
        <v>425</v>
      </c>
      <c r="AC47" s="78"/>
      <c r="AD47" s="323" t="s">
        <v>426</v>
      </c>
      <c r="AE47" s="78"/>
      <c r="AF47" s="403" t="s">
        <v>425</v>
      </c>
      <c r="AG47" s="403"/>
      <c r="AH47" s="78" t="s">
        <v>425</v>
      </c>
      <c r="AI47" s="381"/>
      <c r="AJ47" s="386" t="s">
        <v>425</v>
      </c>
      <c r="AK47" s="137">
        <v>126</v>
      </c>
      <c r="AL47" s="26">
        <f t="shared" si="4"/>
        <v>156</v>
      </c>
      <c r="AM47" s="159">
        <f t="shared" si="5"/>
        <v>30</v>
      </c>
    </row>
    <row r="48" spans="1:39" s="21" customFormat="1" ht="12" customHeight="1" thickBot="1">
      <c r="A48" s="261">
        <v>429287</v>
      </c>
      <c r="B48" s="241" t="s">
        <v>330</v>
      </c>
      <c r="C48" s="28">
        <v>635356</v>
      </c>
      <c r="D48" s="23" t="s">
        <v>45</v>
      </c>
      <c r="E48" s="254" t="s">
        <v>180</v>
      </c>
      <c r="F48" s="403" t="s">
        <v>425</v>
      </c>
      <c r="G48" s="404"/>
      <c r="H48" s="78" t="s">
        <v>425</v>
      </c>
      <c r="I48" s="78"/>
      <c r="J48" s="78" t="s">
        <v>425</v>
      </c>
      <c r="K48" s="403"/>
      <c r="L48" s="404" t="s">
        <v>426</v>
      </c>
      <c r="M48" s="78"/>
      <c r="N48" s="323" t="s">
        <v>428</v>
      </c>
      <c r="O48" s="78"/>
      <c r="P48" s="78" t="s">
        <v>425</v>
      </c>
      <c r="Q48" s="78"/>
      <c r="R48" s="404" t="s">
        <v>426</v>
      </c>
      <c r="S48" s="403"/>
      <c r="T48" s="323" t="s">
        <v>426</v>
      </c>
      <c r="U48" s="78"/>
      <c r="V48" s="78" t="s">
        <v>425</v>
      </c>
      <c r="W48" s="78"/>
      <c r="X48" s="78" t="s">
        <v>425</v>
      </c>
      <c r="Y48" s="403"/>
      <c r="Z48" s="404" t="s">
        <v>426</v>
      </c>
      <c r="AA48" s="323"/>
      <c r="AB48" s="78" t="s">
        <v>425</v>
      </c>
      <c r="AC48" s="78"/>
      <c r="AD48" s="78" t="s">
        <v>425</v>
      </c>
      <c r="AE48" s="78"/>
      <c r="AF48" s="403" t="s">
        <v>425</v>
      </c>
      <c r="AG48" s="403"/>
      <c r="AH48" s="78" t="s">
        <v>425</v>
      </c>
      <c r="AI48" s="381"/>
      <c r="AJ48" s="386" t="s">
        <v>425</v>
      </c>
      <c r="AK48" s="137">
        <v>126</v>
      </c>
      <c r="AL48" s="26">
        <f t="shared" si="4"/>
        <v>186</v>
      </c>
      <c r="AM48" s="159">
        <f t="shared" si="5"/>
        <v>60</v>
      </c>
    </row>
    <row r="49" spans="1:39" s="19" customFormat="1" ht="12" customHeight="1">
      <c r="A49" s="582" t="s">
        <v>0</v>
      </c>
      <c r="B49" s="81" t="s">
        <v>1</v>
      </c>
      <c r="C49" s="81" t="s">
        <v>40</v>
      </c>
      <c r="D49" s="584" t="s">
        <v>3</v>
      </c>
      <c r="E49" s="587" t="s">
        <v>4</v>
      </c>
      <c r="F49" s="266" t="s">
        <v>12</v>
      </c>
      <c r="G49" s="266" t="s">
        <v>10</v>
      </c>
      <c r="H49" s="266" t="s">
        <v>11</v>
      </c>
      <c r="I49" s="266" t="s">
        <v>11</v>
      </c>
      <c r="J49" s="281" t="s">
        <v>12</v>
      </c>
      <c r="K49" s="266" t="s">
        <v>12</v>
      </c>
      <c r="L49" s="281" t="s">
        <v>13</v>
      </c>
      <c r="M49" s="281" t="s">
        <v>12</v>
      </c>
      <c r="N49" s="266" t="s">
        <v>10</v>
      </c>
      <c r="O49" s="281" t="s">
        <v>11</v>
      </c>
      <c r="P49" s="266" t="s">
        <v>11</v>
      </c>
      <c r="Q49" s="281" t="s">
        <v>12</v>
      </c>
      <c r="R49" s="281" t="s">
        <v>12</v>
      </c>
      <c r="S49" s="281" t="s">
        <v>13</v>
      </c>
      <c r="T49" s="281" t="s">
        <v>12</v>
      </c>
      <c r="U49" s="281" t="s">
        <v>10</v>
      </c>
      <c r="V49" s="281" t="s">
        <v>11</v>
      </c>
      <c r="W49" s="281" t="s">
        <v>11</v>
      </c>
      <c r="X49" s="281" t="s">
        <v>12</v>
      </c>
      <c r="Y49" s="281" t="s">
        <v>12</v>
      </c>
      <c r="Z49" s="281" t="s">
        <v>13</v>
      </c>
      <c r="AA49" s="281" t="s">
        <v>12</v>
      </c>
      <c r="AB49" s="281" t="s">
        <v>10</v>
      </c>
      <c r="AC49" s="281" t="s">
        <v>11</v>
      </c>
      <c r="AD49" s="281" t="s">
        <v>11</v>
      </c>
      <c r="AE49" s="281" t="s">
        <v>12</v>
      </c>
      <c r="AF49" s="281" t="s">
        <v>12</v>
      </c>
      <c r="AG49" s="281" t="s">
        <v>13</v>
      </c>
      <c r="AH49" s="281" t="s">
        <v>12</v>
      </c>
      <c r="AI49" s="281" t="s">
        <v>10</v>
      </c>
      <c r="AJ49" s="292" t="s">
        <v>11</v>
      </c>
      <c r="AK49" s="595" t="s">
        <v>5</v>
      </c>
      <c r="AL49" s="590" t="s">
        <v>6</v>
      </c>
      <c r="AM49" s="593" t="s">
        <v>7</v>
      </c>
    </row>
    <row r="50" spans="1:39" s="19" customFormat="1" ht="12" customHeight="1" thickBot="1">
      <c r="A50" s="583"/>
      <c r="B50" s="140" t="s">
        <v>41</v>
      </c>
      <c r="C50" s="140" t="s">
        <v>9</v>
      </c>
      <c r="D50" s="585"/>
      <c r="E50" s="588"/>
      <c r="F50" s="275">
        <v>1</v>
      </c>
      <c r="G50" s="276">
        <v>2</v>
      </c>
      <c r="H50" s="276">
        <v>3</v>
      </c>
      <c r="I50" s="276">
        <v>4</v>
      </c>
      <c r="J50" s="276">
        <v>5</v>
      </c>
      <c r="K50" s="276">
        <v>6</v>
      </c>
      <c r="L50" s="276">
        <v>7</v>
      </c>
      <c r="M50" s="276">
        <v>8</v>
      </c>
      <c r="N50" s="276">
        <v>9</v>
      </c>
      <c r="O50" s="276">
        <v>10</v>
      </c>
      <c r="P50" s="276">
        <v>11</v>
      </c>
      <c r="Q50" s="276">
        <v>12</v>
      </c>
      <c r="R50" s="276">
        <v>13</v>
      </c>
      <c r="S50" s="276">
        <v>14</v>
      </c>
      <c r="T50" s="276">
        <v>15</v>
      </c>
      <c r="U50" s="276">
        <v>16</v>
      </c>
      <c r="V50" s="276">
        <v>17</v>
      </c>
      <c r="W50" s="276">
        <v>18</v>
      </c>
      <c r="X50" s="276">
        <v>19</v>
      </c>
      <c r="Y50" s="276">
        <v>20</v>
      </c>
      <c r="Z50" s="276">
        <v>21</v>
      </c>
      <c r="AA50" s="276">
        <v>22</v>
      </c>
      <c r="AB50" s="276">
        <v>23</v>
      </c>
      <c r="AC50" s="295">
        <v>24</v>
      </c>
      <c r="AD50" s="295">
        <v>25</v>
      </c>
      <c r="AE50" s="295">
        <v>26</v>
      </c>
      <c r="AF50" s="295">
        <v>27</v>
      </c>
      <c r="AG50" s="295">
        <v>28</v>
      </c>
      <c r="AH50" s="282">
        <v>29</v>
      </c>
      <c r="AI50" s="282">
        <v>30</v>
      </c>
      <c r="AJ50" s="293">
        <v>31</v>
      </c>
      <c r="AK50" s="596"/>
      <c r="AL50" s="591"/>
      <c r="AM50" s="594"/>
    </row>
    <row r="51" spans="1:39" s="19" customFormat="1" ht="12" customHeight="1">
      <c r="A51" s="265" t="s">
        <v>376</v>
      </c>
      <c r="B51" s="243" t="s">
        <v>375</v>
      </c>
      <c r="C51" s="71" t="s">
        <v>400</v>
      </c>
      <c r="D51" s="23" t="s">
        <v>45</v>
      </c>
      <c r="E51" s="255" t="s">
        <v>180</v>
      </c>
      <c r="F51" s="404"/>
      <c r="G51" s="403" t="s">
        <v>414</v>
      </c>
      <c r="H51" s="78"/>
      <c r="I51" s="78" t="s">
        <v>425</v>
      </c>
      <c r="J51" s="78"/>
      <c r="K51" s="403" t="s">
        <v>425</v>
      </c>
      <c r="L51" s="403"/>
      <c r="M51" s="78" t="s">
        <v>425</v>
      </c>
      <c r="N51" s="323"/>
      <c r="O51" s="78" t="s">
        <v>425</v>
      </c>
      <c r="P51" s="78"/>
      <c r="Q51" s="78" t="s">
        <v>425</v>
      </c>
      <c r="R51" s="403"/>
      <c r="S51" s="403" t="s">
        <v>414</v>
      </c>
      <c r="T51" s="78"/>
      <c r="U51" s="78" t="s">
        <v>425</v>
      </c>
      <c r="V51" s="78"/>
      <c r="W51" s="323" t="s">
        <v>428</v>
      </c>
      <c r="X51" s="323"/>
      <c r="Y51" s="403" t="s">
        <v>425</v>
      </c>
      <c r="Z51" s="403"/>
      <c r="AA51" s="78" t="s">
        <v>425</v>
      </c>
      <c r="AB51" s="78"/>
      <c r="AC51" s="78" t="s">
        <v>414</v>
      </c>
      <c r="AD51" s="78"/>
      <c r="AE51" s="78" t="s">
        <v>425</v>
      </c>
      <c r="AF51" s="403"/>
      <c r="AG51" s="403" t="s">
        <v>425</v>
      </c>
      <c r="AH51" s="78"/>
      <c r="AI51" s="78" t="s">
        <v>425</v>
      </c>
      <c r="AJ51" s="386"/>
      <c r="AK51" s="137">
        <v>126</v>
      </c>
      <c r="AL51" s="26">
        <f>COUNTIF(E51:AJ51,"M")*6+COUNTIF(E51:AJ51,"P")*12+COUNTIF(E51:AJ51,"T")*6+COUNTIF(E51:AJ51,"P#")*12+COUNTIF(E51:AJ51,"M#")*6+COUNTIF(E51:AJ51,"M/T#")*12+COUNTIF(E51:AJ51,"M#/T")*12+COUNTIF(E51:AJ51,"T#")*6+COUNTIF(E51:AJ51,"I#")*6+COUNTIF(E51:AJ51,"N##")*12+COUNTIF(E51:AJ51,"AF")*6+COUNTIF(E51:AJ51,"FE")*6+COUNTIF(E51:AJ51,"N")*12+COUNTIF(E51:AJ51,"N#")*12+COUNTIF(E51:AJ51,"T#/N#")*18+COUNTIF(E51:AJ51,"T/N")*18+COUNTIF(E51:AJ51,"M1")*6+COUNTIF(E51:AJ51,"T1")*6+COUNTIF(E51:AJ51,"P1")*12+COUNTIF(E51:AJ51,"M1#")*6+COUNTIF(E51:AJ51,"T1#")*6+COUNTIF(E51:AJ51,"P1#")*12+COUNTIF(E51:AJ51,"C#")*6+COUNTIF(E51:AJ51,"I")*6+COUNTIF(E51:AJ51,"C")*12</f>
        <v>138</v>
      </c>
      <c r="AM51" s="159">
        <f>SUM(AL51-126)</f>
        <v>12</v>
      </c>
    </row>
    <row r="52" spans="1:39" s="21" customFormat="1" ht="12" customHeight="1">
      <c r="A52" s="260" t="s">
        <v>77</v>
      </c>
      <c r="B52" s="239" t="s">
        <v>78</v>
      </c>
      <c r="C52" s="24">
        <v>759346</v>
      </c>
      <c r="D52" s="23" t="s">
        <v>45</v>
      </c>
      <c r="E52" s="254" t="s">
        <v>180</v>
      </c>
      <c r="F52" s="407" t="s">
        <v>423</v>
      </c>
      <c r="G52" s="406" t="s">
        <v>423</v>
      </c>
      <c r="H52" s="406" t="s">
        <v>424</v>
      </c>
      <c r="I52" s="78" t="s">
        <v>425</v>
      </c>
      <c r="J52" s="78"/>
      <c r="K52" s="403" t="s">
        <v>425</v>
      </c>
      <c r="L52" s="403"/>
      <c r="M52" s="323" t="s">
        <v>428</v>
      </c>
      <c r="N52" s="78"/>
      <c r="O52" s="78" t="s">
        <v>425</v>
      </c>
      <c r="P52" s="78"/>
      <c r="Q52" s="78" t="s">
        <v>425</v>
      </c>
      <c r="R52" s="403"/>
      <c r="S52" s="403" t="s">
        <v>414</v>
      </c>
      <c r="T52" s="78"/>
      <c r="U52" s="78" t="s">
        <v>425</v>
      </c>
      <c r="V52" s="78"/>
      <c r="W52" s="78" t="s">
        <v>425</v>
      </c>
      <c r="X52" s="78"/>
      <c r="Y52" s="403" t="s">
        <v>414</v>
      </c>
      <c r="Z52" s="403"/>
      <c r="AA52" s="78" t="s">
        <v>425</v>
      </c>
      <c r="AB52" s="78"/>
      <c r="AC52" s="78" t="s">
        <v>425</v>
      </c>
      <c r="AD52" s="78"/>
      <c r="AE52" s="323" t="s">
        <v>428</v>
      </c>
      <c r="AF52" s="404"/>
      <c r="AG52" s="403" t="s">
        <v>425</v>
      </c>
      <c r="AH52" s="78"/>
      <c r="AI52" s="78" t="s">
        <v>425</v>
      </c>
      <c r="AJ52" s="386"/>
      <c r="AK52" s="137">
        <v>126</v>
      </c>
      <c r="AL52" s="26">
        <f>COUNTIF(E52:AJ52,"M")*6+COUNTIF(E52:AJ52,"P")*12+COUNTIF(E52:AJ52,"T")*6+COUNTIF(E52:AJ52,"P#")*12+COUNTIF(E52:AJ52,"M#")*6+COUNTIF(E52:AJ52,"M/T#")*12+COUNTIF(E52:AJ52,"M#/T")*12+COUNTIF(E52:AJ52,"T#")*6+COUNTIF(E52:AJ52,"I#")*6+COUNTIF(E52:AJ52,"N##")*12+COUNTIF(E52:AJ52,"AF")*6+COUNTIF(E52:AJ52,"FE")*6+COUNTIF(E52:AJ52,"N")*12+COUNTIF(E52:AJ52,"N#")*12+COUNTIF(E52:AJ52,"T#/N#")*18+COUNTIF(E52:AJ52,"T/N")*18+COUNTIF(E52:AJ52,"M1")*6+COUNTIF(E52:AJ52,"T1")*6+COUNTIF(E52:AJ52,"P1")*12+COUNTIF(E52:AJ52,"M1#")*6+COUNTIF(E52:AJ52,"T1#")*6+COUNTIF(E52:AJ52,"P1#")*12+COUNTIF(E52:AJ52,"C#")*6+COUNTIF(E52:AJ52,"I")*6+COUNTIF(E52:AJ52,"C")*12</f>
        <v>138</v>
      </c>
      <c r="AM52" s="159">
        <f>SUM(AL52-126)</f>
        <v>12</v>
      </c>
    </row>
    <row r="53" spans="1:39" s="21" customFormat="1" ht="12" customHeight="1">
      <c r="A53" s="265" t="s">
        <v>233</v>
      </c>
      <c r="B53" s="242" t="s">
        <v>224</v>
      </c>
      <c r="C53" s="70" t="s">
        <v>242</v>
      </c>
      <c r="D53" s="23" t="s">
        <v>45</v>
      </c>
      <c r="E53" s="254" t="s">
        <v>180</v>
      </c>
      <c r="F53" s="403"/>
      <c r="G53" s="403" t="s">
        <v>414</v>
      </c>
      <c r="H53" s="78"/>
      <c r="I53" s="78" t="s">
        <v>414</v>
      </c>
      <c r="J53" s="78"/>
      <c r="K53" s="403" t="s">
        <v>425</v>
      </c>
      <c r="L53" s="403"/>
      <c r="M53" s="78" t="s">
        <v>425</v>
      </c>
      <c r="N53" s="78"/>
      <c r="O53" s="78" t="s">
        <v>425</v>
      </c>
      <c r="P53" s="78"/>
      <c r="Q53" s="78" t="s">
        <v>425</v>
      </c>
      <c r="R53" s="404"/>
      <c r="S53" s="403" t="s">
        <v>425</v>
      </c>
      <c r="T53" s="78"/>
      <c r="U53" s="406" t="s">
        <v>424</v>
      </c>
      <c r="V53" s="406" t="s">
        <v>424</v>
      </c>
      <c r="W53" s="406" t="s">
        <v>424</v>
      </c>
      <c r="X53" s="406" t="s">
        <v>424</v>
      </c>
      <c r="Y53" s="406" t="s">
        <v>423</v>
      </c>
      <c r="Z53" s="406" t="s">
        <v>423</v>
      </c>
      <c r="AA53" s="406" t="s">
        <v>424</v>
      </c>
      <c r="AB53" s="406" t="s">
        <v>424</v>
      </c>
      <c r="AC53" s="406" t="s">
        <v>424</v>
      </c>
      <c r="AD53" s="406" t="s">
        <v>424</v>
      </c>
      <c r="AE53" s="406" t="s">
        <v>424</v>
      </c>
      <c r="AF53" s="406" t="s">
        <v>423</v>
      </c>
      <c r="AG53" s="406" t="s">
        <v>423</v>
      </c>
      <c r="AH53" s="406" t="s">
        <v>424</v>
      </c>
      <c r="AI53" s="406" t="s">
        <v>424</v>
      </c>
      <c r="AJ53" s="406" t="s">
        <v>424</v>
      </c>
      <c r="AK53" s="137">
        <v>126</v>
      </c>
      <c r="AL53" s="26">
        <f aca="true" t="shared" si="6" ref="AL53:AL67">COUNTIF(E53:AJ53,"M")*6+COUNTIF(E53:AJ53,"P")*12+COUNTIF(E53:AJ53,"T")*6+COUNTIF(E53:AJ53,"P#")*12+COUNTIF(E53:AJ53,"M#")*6+COUNTIF(E53:AJ53,"M/T#")*12+COUNTIF(E53:AJ53,"M#/T")*12+COUNTIF(E53:AJ53,"T#")*6+COUNTIF(E53:AJ53,"I#")*6+COUNTIF(E53:AJ53,"N##")*12+COUNTIF(E53:AJ53,"AF")*6+COUNTIF(E53:AJ53,"FE")*6+COUNTIF(E53:AJ53,"N")*12+COUNTIF(E53:AJ53,"N#")*12+COUNTIF(E53:AJ53,"T#/N#")*18+COUNTIF(E53:AJ53,"T/N")*18+COUNTIF(E53:AJ53,"M1")*6+COUNTIF(E53:AJ53,"T1")*6+COUNTIF(E53:AJ53,"P1")*12+COUNTIF(E53:AJ53,"M1#")*6+COUNTIF(E53:AJ53,"T1#")*6+COUNTIF(E53:AJ53,"P1#")*12+COUNTIF(E53:AJ53,"C#")*6+COUNTIF(E53:AJ53,"I")*6+COUNTIF(E53:AJ53,"C")*12</f>
        <v>132</v>
      </c>
      <c r="AM53" s="159">
        <f>SUM(AL53-126)</f>
        <v>6</v>
      </c>
    </row>
    <row r="54" spans="1:39" s="21" customFormat="1" ht="12" customHeight="1">
      <c r="A54" s="265" t="s">
        <v>234</v>
      </c>
      <c r="B54" s="243" t="s">
        <v>225</v>
      </c>
      <c r="C54" s="72" t="s">
        <v>243</v>
      </c>
      <c r="D54" s="23" t="s">
        <v>45</v>
      </c>
      <c r="E54" s="254" t="s">
        <v>180</v>
      </c>
      <c r="F54" s="404"/>
      <c r="G54" s="404" t="s">
        <v>426</v>
      </c>
      <c r="H54" s="78"/>
      <c r="I54" s="78" t="s">
        <v>414</v>
      </c>
      <c r="J54" s="78"/>
      <c r="K54" s="403" t="s">
        <v>414</v>
      </c>
      <c r="L54" s="403"/>
      <c r="M54" s="78" t="s">
        <v>425</v>
      </c>
      <c r="N54" s="323"/>
      <c r="O54" s="78" t="s">
        <v>425</v>
      </c>
      <c r="P54" s="78"/>
      <c r="Q54" s="78" t="s">
        <v>425</v>
      </c>
      <c r="R54" s="403"/>
      <c r="S54" s="403" t="s">
        <v>425</v>
      </c>
      <c r="T54" s="323"/>
      <c r="U54" s="78" t="s">
        <v>425</v>
      </c>
      <c r="V54" s="78"/>
      <c r="W54" s="78" t="s">
        <v>425</v>
      </c>
      <c r="X54" s="78"/>
      <c r="Y54" s="403" t="s">
        <v>425</v>
      </c>
      <c r="Z54" s="403"/>
      <c r="AA54" s="78" t="s">
        <v>425</v>
      </c>
      <c r="AB54" s="78"/>
      <c r="AC54" s="78" t="s">
        <v>425</v>
      </c>
      <c r="AD54" s="323"/>
      <c r="AE54" s="78" t="s">
        <v>425</v>
      </c>
      <c r="AF54" s="403"/>
      <c r="AG54" s="403" t="s">
        <v>425</v>
      </c>
      <c r="AH54" s="78"/>
      <c r="AI54" s="323" t="s">
        <v>428</v>
      </c>
      <c r="AJ54" s="386"/>
      <c r="AK54" s="137">
        <v>126</v>
      </c>
      <c r="AL54" s="26">
        <f t="shared" si="6"/>
        <v>150</v>
      </c>
      <c r="AM54" s="159">
        <f>SUM(AL54-126)</f>
        <v>24</v>
      </c>
    </row>
    <row r="55" spans="1:39" s="21" customFormat="1" ht="12" customHeight="1">
      <c r="A55" s="265" t="s">
        <v>240</v>
      </c>
      <c r="B55" s="243" t="s">
        <v>231</v>
      </c>
      <c r="C55" s="71" t="s">
        <v>249</v>
      </c>
      <c r="D55" s="23" t="s">
        <v>45</v>
      </c>
      <c r="E55" s="254" t="s">
        <v>180</v>
      </c>
      <c r="F55" s="561" t="s">
        <v>399</v>
      </c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62"/>
      <c r="AK55" s="137">
        <v>126</v>
      </c>
      <c r="AL55" s="26">
        <f t="shared" si="6"/>
        <v>0</v>
      </c>
      <c r="AM55" s="159">
        <v>0</v>
      </c>
    </row>
    <row r="56" spans="1:39" s="21" customFormat="1" ht="12" customHeight="1">
      <c r="A56" s="265" t="s">
        <v>235</v>
      </c>
      <c r="B56" s="243" t="s">
        <v>226</v>
      </c>
      <c r="C56" s="71" t="s">
        <v>244</v>
      </c>
      <c r="D56" s="23" t="s">
        <v>45</v>
      </c>
      <c r="E56" s="254" t="s">
        <v>180</v>
      </c>
      <c r="F56" s="403"/>
      <c r="G56" s="403" t="s">
        <v>425</v>
      </c>
      <c r="H56" s="78"/>
      <c r="I56" s="78" t="s">
        <v>425</v>
      </c>
      <c r="J56" s="78"/>
      <c r="K56" s="403" t="s">
        <v>425</v>
      </c>
      <c r="L56" s="404"/>
      <c r="M56" s="78" t="s">
        <v>425</v>
      </c>
      <c r="N56" s="78"/>
      <c r="O56" s="78" t="s">
        <v>414</v>
      </c>
      <c r="P56" s="78"/>
      <c r="Q56" s="78" t="s">
        <v>414</v>
      </c>
      <c r="R56" s="403"/>
      <c r="S56" s="403" t="s">
        <v>414</v>
      </c>
      <c r="T56" s="78"/>
      <c r="U56" s="78" t="s">
        <v>425</v>
      </c>
      <c r="V56" s="323"/>
      <c r="W56" s="78" t="s">
        <v>425</v>
      </c>
      <c r="X56" s="78"/>
      <c r="Y56" s="403" t="s">
        <v>425</v>
      </c>
      <c r="Z56" s="403"/>
      <c r="AA56" s="78" t="s">
        <v>425</v>
      </c>
      <c r="AB56" s="78"/>
      <c r="AC56" s="78" t="s">
        <v>425</v>
      </c>
      <c r="AD56" s="78"/>
      <c r="AE56" s="78" t="s">
        <v>414</v>
      </c>
      <c r="AF56" s="403"/>
      <c r="AG56" s="403" t="s">
        <v>425</v>
      </c>
      <c r="AH56" s="323"/>
      <c r="AI56" s="78" t="s">
        <v>425</v>
      </c>
      <c r="AJ56" s="386"/>
      <c r="AK56" s="137">
        <v>126</v>
      </c>
      <c r="AL56" s="26">
        <f t="shared" si="6"/>
        <v>132</v>
      </c>
      <c r="AM56" s="159">
        <f aca="true" t="shared" si="7" ref="AM56:AM67">SUM(AL56-126)</f>
        <v>6</v>
      </c>
    </row>
    <row r="57" spans="1:39" s="21" customFormat="1" ht="12" customHeight="1">
      <c r="A57" s="265" t="s">
        <v>236</v>
      </c>
      <c r="B57" s="243" t="s">
        <v>227</v>
      </c>
      <c r="C57" s="72" t="s">
        <v>245</v>
      </c>
      <c r="D57" s="23" t="s">
        <v>45</v>
      </c>
      <c r="E57" s="254" t="s">
        <v>180</v>
      </c>
      <c r="F57" s="403"/>
      <c r="G57" s="403" t="s">
        <v>425</v>
      </c>
      <c r="H57" s="78"/>
      <c r="I57" s="78" t="s">
        <v>425</v>
      </c>
      <c r="J57" s="323"/>
      <c r="K57" s="403" t="s">
        <v>425</v>
      </c>
      <c r="L57" s="403"/>
      <c r="M57" s="323" t="s">
        <v>428</v>
      </c>
      <c r="N57" s="78"/>
      <c r="O57" s="78" t="s">
        <v>425</v>
      </c>
      <c r="P57" s="78"/>
      <c r="Q57" s="78" t="s">
        <v>425</v>
      </c>
      <c r="R57" s="403"/>
      <c r="S57" s="403" t="s">
        <v>425</v>
      </c>
      <c r="T57" s="78"/>
      <c r="U57" s="78" t="s">
        <v>425</v>
      </c>
      <c r="V57" s="78"/>
      <c r="W57" s="78" t="s">
        <v>425</v>
      </c>
      <c r="X57" s="323"/>
      <c r="Y57" s="403" t="s">
        <v>425</v>
      </c>
      <c r="Z57" s="403"/>
      <c r="AA57" s="78" t="s">
        <v>425</v>
      </c>
      <c r="AB57" s="78"/>
      <c r="AC57" s="78" t="s">
        <v>414</v>
      </c>
      <c r="AD57" s="78"/>
      <c r="AE57" s="78" t="s">
        <v>425</v>
      </c>
      <c r="AF57" s="403"/>
      <c r="AG57" s="403" t="s">
        <v>414</v>
      </c>
      <c r="AH57" s="78"/>
      <c r="AI57" s="78" t="s">
        <v>414</v>
      </c>
      <c r="AJ57" s="386"/>
      <c r="AK57" s="137">
        <v>126</v>
      </c>
      <c r="AL57" s="26">
        <f t="shared" si="6"/>
        <v>138</v>
      </c>
      <c r="AM57" s="159">
        <f t="shared" si="7"/>
        <v>12</v>
      </c>
    </row>
    <row r="58" spans="1:39" s="21" customFormat="1" ht="12" customHeight="1">
      <c r="A58" s="339" t="s">
        <v>237</v>
      </c>
      <c r="B58" s="244" t="s">
        <v>228</v>
      </c>
      <c r="C58" s="340" t="s">
        <v>246</v>
      </c>
      <c r="D58" s="23" t="s">
        <v>45</v>
      </c>
      <c r="E58" s="254" t="s">
        <v>180</v>
      </c>
      <c r="F58" s="403"/>
      <c r="G58" s="403" t="s">
        <v>425</v>
      </c>
      <c r="H58" s="78"/>
      <c r="I58" s="78" t="s">
        <v>425</v>
      </c>
      <c r="J58" s="78"/>
      <c r="K58" s="403" t="s">
        <v>425</v>
      </c>
      <c r="L58" s="403"/>
      <c r="M58" s="78" t="s">
        <v>425</v>
      </c>
      <c r="N58" s="78"/>
      <c r="O58" s="78" t="s">
        <v>414</v>
      </c>
      <c r="P58" s="78"/>
      <c r="Q58" s="78" t="s">
        <v>414</v>
      </c>
      <c r="R58" s="404"/>
      <c r="S58" s="403" t="s">
        <v>414</v>
      </c>
      <c r="T58" s="78"/>
      <c r="U58" s="78" t="s">
        <v>414</v>
      </c>
      <c r="V58" s="323"/>
      <c r="W58" s="78" t="s">
        <v>425</v>
      </c>
      <c r="X58" s="78"/>
      <c r="Y58" s="403" t="s">
        <v>425</v>
      </c>
      <c r="Z58" s="403"/>
      <c r="AA58" s="78" t="s">
        <v>425</v>
      </c>
      <c r="AB58" s="78"/>
      <c r="AC58" s="78" t="s">
        <v>425</v>
      </c>
      <c r="AD58" s="78"/>
      <c r="AE58" s="78" t="s">
        <v>425</v>
      </c>
      <c r="AF58" s="403"/>
      <c r="AG58" s="403" t="s">
        <v>425</v>
      </c>
      <c r="AH58" s="78"/>
      <c r="AI58" s="78" t="s">
        <v>425</v>
      </c>
      <c r="AJ58" s="386"/>
      <c r="AK58" s="137">
        <v>126</v>
      </c>
      <c r="AL58" s="26">
        <f t="shared" si="6"/>
        <v>132</v>
      </c>
      <c r="AM58" s="159">
        <f t="shared" si="7"/>
        <v>6</v>
      </c>
    </row>
    <row r="59" spans="1:39" s="21" customFormat="1" ht="12" customHeight="1">
      <c r="A59" s="277" t="s">
        <v>238</v>
      </c>
      <c r="B59" s="337" t="s">
        <v>229</v>
      </c>
      <c r="C59" s="338" t="s">
        <v>247</v>
      </c>
      <c r="D59" s="23" t="s">
        <v>45</v>
      </c>
      <c r="E59" s="254" t="s">
        <v>180</v>
      </c>
      <c r="F59" s="403"/>
      <c r="G59" s="403" t="s">
        <v>425</v>
      </c>
      <c r="H59" s="78"/>
      <c r="I59" s="78" t="s">
        <v>425</v>
      </c>
      <c r="J59" s="78"/>
      <c r="K59" s="404" t="s">
        <v>428</v>
      </c>
      <c r="L59" s="403"/>
      <c r="M59" s="78" t="s">
        <v>425</v>
      </c>
      <c r="N59" s="323"/>
      <c r="O59" s="323" t="s">
        <v>428</v>
      </c>
      <c r="P59" s="78"/>
      <c r="Q59" s="78" t="s">
        <v>425</v>
      </c>
      <c r="R59" s="403"/>
      <c r="S59" s="403" t="s">
        <v>425</v>
      </c>
      <c r="T59" s="78"/>
      <c r="U59" s="78" t="s">
        <v>425</v>
      </c>
      <c r="V59" s="78"/>
      <c r="W59" s="78" t="s">
        <v>425</v>
      </c>
      <c r="X59" s="323"/>
      <c r="Y59" s="404" t="s">
        <v>428</v>
      </c>
      <c r="Z59" s="403"/>
      <c r="AA59" s="78" t="s">
        <v>425</v>
      </c>
      <c r="AB59" s="78"/>
      <c r="AC59" s="323" t="s">
        <v>428</v>
      </c>
      <c r="AD59" s="78"/>
      <c r="AE59" s="78" t="s">
        <v>425</v>
      </c>
      <c r="AF59" s="403"/>
      <c r="AG59" s="403" t="s">
        <v>425</v>
      </c>
      <c r="AH59" s="78"/>
      <c r="AI59" s="78" t="s">
        <v>425</v>
      </c>
      <c r="AJ59" s="386"/>
      <c r="AK59" s="137">
        <v>126</v>
      </c>
      <c r="AL59" s="26">
        <f t="shared" si="6"/>
        <v>156</v>
      </c>
      <c r="AM59" s="159">
        <f t="shared" si="7"/>
        <v>30</v>
      </c>
    </row>
    <row r="60" spans="1:39" s="21" customFormat="1" ht="12" customHeight="1">
      <c r="A60" s="265" t="s">
        <v>241</v>
      </c>
      <c r="B60" s="244" t="s">
        <v>232</v>
      </c>
      <c r="C60" s="71" t="s">
        <v>250</v>
      </c>
      <c r="D60" s="23" t="s">
        <v>45</v>
      </c>
      <c r="E60" s="254" t="s">
        <v>180</v>
      </c>
      <c r="F60" s="403"/>
      <c r="G60" s="403" t="s">
        <v>425</v>
      </c>
      <c r="H60" s="78"/>
      <c r="I60" s="323" t="s">
        <v>428</v>
      </c>
      <c r="J60" s="78"/>
      <c r="K60" s="403" t="s">
        <v>425</v>
      </c>
      <c r="L60" s="403"/>
      <c r="M60" s="78" t="s">
        <v>425</v>
      </c>
      <c r="N60" s="323"/>
      <c r="O60" s="78" t="s">
        <v>425</v>
      </c>
      <c r="P60" s="78"/>
      <c r="Q60" s="323" t="s">
        <v>428</v>
      </c>
      <c r="R60" s="403"/>
      <c r="S60" s="403" t="s">
        <v>425</v>
      </c>
      <c r="T60" s="78"/>
      <c r="U60" s="78" t="s">
        <v>425</v>
      </c>
      <c r="V60" s="78"/>
      <c r="W60" s="78" t="s">
        <v>425</v>
      </c>
      <c r="X60" s="323"/>
      <c r="Y60" s="403" t="s">
        <v>425</v>
      </c>
      <c r="Z60" s="403"/>
      <c r="AA60" s="323" t="s">
        <v>428</v>
      </c>
      <c r="AB60" s="78"/>
      <c r="AC60" s="78" t="s">
        <v>425</v>
      </c>
      <c r="AD60" s="78"/>
      <c r="AE60" s="78" t="s">
        <v>425</v>
      </c>
      <c r="AF60" s="403"/>
      <c r="AG60" s="403" t="s">
        <v>414</v>
      </c>
      <c r="AH60" s="78"/>
      <c r="AI60" s="78" t="s">
        <v>425</v>
      </c>
      <c r="AJ60" s="386"/>
      <c r="AK60" s="137">
        <v>126</v>
      </c>
      <c r="AL60" s="26">
        <f t="shared" si="6"/>
        <v>150</v>
      </c>
      <c r="AM60" s="159">
        <f t="shared" si="7"/>
        <v>24</v>
      </c>
    </row>
    <row r="61" spans="1:39" s="21" customFormat="1" ht="12" customHeight="1">
      <c r="A61" s="265" t="s">
        <v>239</v>
      </c>
      <c r="B61" s="243" t="s">
        <v>230</v>
      </c>
      <c r="C61" s="71" t="s">
        <v>248</v>
      </c>
      <c r="D61" s="23" t="s">
        <v>45</v>
      </c>
      <c r="E61" s="254" t="s">
        <v>180</v>
      </c>
      <c r="F61" s="403"/>
      <c r="G61" s="406" t="s">
        <v>423</v>
      </c>
      <c r="H61" s="406" t="s">
        <v>424</v>
      </c>
      <c r="I61" s="406" t="s">
        <v>424</v>
      </c>
      <c r="J61" s="406" t="s">
        <v>424</v>
      </c>
      <c r="K61" s="406" t="s">
        <v>423</v>
      </c>
      <c r="L61" s="406" t="s">
        <v>423</v>
      </c>
      <c r="M61" s="406" t="s">
        <v>424</v>
      </c>
      <c r="N61" s="406" t="s">
        <v>424</v>
      </c>
      <c r="O61" s="406" t="s">
        <v>424</v>
      </c>
      <c r="P61" s="406" t="s">
        <v>424</v>
      </c>
      <c r="Q61" s="406" t="s">
        <v>424</v>
      </c>
      <c r="R61" s="406" t="s">
        <v>423</v>
      </c>
      <c r="S61" s="406" t="s">
        <v>423</v>
      </c>
      <c r="T61" s="406" t="s">
        <v>424</v>
      </c>
      <c r="U61" s="406" t="s">
        <v>424</v>
      </c>
      <c r="V61" s="406" t="s">
        <v>424</v>
      </c>
      <c r="W61" s="406" t="s">
        <v>424</v>
      </c>
      <c r="X61" s="406" t="s">
        <v>424</v>
      </c>
      <c r="Y61" s="406" t="s">
        <v>423</v>
      </c>
      <c r="Z61" s="406" t="s">
        <v>423</v>
      </c>
      <c r="AA61" s="78" t="s">
        <v>414</v>
      </c>
      <c r="AB61" s="78"/>
      <c r="AC61" s="78" t="s">
        <v>425</v>
      </c>
      <c r="AD61" s="78"/>
      <c r="AE61" s="78" t="s">
        <v>425</v>
      </c>
      <c r="AF61" s="403"/>
      <c r="AG61" s="403" t="s">
        <v>425</v>
      </c>
      <c r="AH61" s="78"/>
      <c r="AI61" s="78" t="s">
        <v>425</v>
      </c>
      <c r="AJ61" s="386"/>
      <c r="AK61" s="137">
        <v>126</v>
      </c>
      <c r="AL61" s="26">
        <f t="shared" si="6"/>
        <v>126</v>
      </c>
      <c r="AM61" s="159">
        <f t="shared" si="7"/>
        <v>0</v>
      </c>
    </row>
    <row r="62" spans="1:39" s="21" customFormat="1" ht="12" customHeight="1">
      <c r="A62" s="265" t="s">
        <v>317</v>
      </c>
      <c r="B62" s="243" t="s">
        <v>316</v>
      </c>
      <c r="C62" s="71" t="s">
        <v>364</v>
      </c>
      <c r="D62" s="23" t="s">
        <v>45</v>
      </c>
      <c r="E62" s="254" t="s">
        <v>180</v>
      </c>
      <c r="F62" s="403"/>
      <c r="G62" s="404" t="s">
        <v>428</v>
      </c>
      <c r="H62" s="78"/>
      <c r="I62" s="78" t="s">
        <v>425</v>
      </c>
      <c r="J62" s="78"/>
      <c r="K62" s="403" t="s">
        <v>425</v>
      </c>
      <c r="L62" s="403"/>
      <c r="M62" s="78" t="s">
        <v>425</v>
      </c>
      <c r="N62" s="323"/>
      <c r="O62" s="323" t="s">
        <v>428</v>
      </c>
      <c r="P62" s="78"/>
      <c r="Q62" s="78" t="s">
        <v>425</v>
      </c>
      <c r="R62" s="403"/>
      <c r="S62" s="403" t="s">
        <v>425</v>
      </c>
      <c r="T62" s="78"/>
      <c r="U62" s="78" t="s">
        <v>425</v>
      </c>
      <c r="V62" s="78"/>
      <c r="W62" s="78" t="s">
        <v>425</v>
      </c>
      <c r="X62" s="323"/>
      <c r="Y62" s="404" t="s">
        <v>426</v>
      </c>
      <c r="Z62" s="403"/>
      <c r="AA62" s="78" t="s">
        <v>425</v>
      </c>
      <c r="AB62" s="78"/>
      <c r="AC62" s="78" t="s">
        <v>425</v>
      </c>
      <c r="AD62" s="78"/>
      <c r="AE62" s="78" t="s">
        <v>425</v>
      </c>
      <c r="AF62" s="403"/>
      <c r="AG62" s="403" t="s">
        <v>425</v>
      </c>
      <c r="AH62" s="78"/>
      <c r="AI62" s="323" t="s">
        <v>428</v>
      </c>
      <c r="AJ62" s="386"/>
      <c r="AK62" s="137">
        <v>126</v>
      </c>
      <c r="AL62" s="26">
        <f t="shared" si="6"/>
        <v>162</v>
      </c>
      <c r="AM62" s="159">
        <f t="shared" si="7"/>
        <v>36</v>
      </c>
    </row>
    <row r="63" spans="1:39" s="21" customFormat="1" ht="12" customHeight="1">
      <c r="A63" s="265" t="s">
        <v>374</v>
      </c>
      <c r="B63" s="243" t="s">
        <v>373</v>
      </c>
      <c r="C63" s="71" t="s">
        <v>372</v>
      </c>
      <c r="D63" s="23" t="s">
        <v>45</v>
      </c>
      <c r="E63" s="256" t="s">
        <v>180</v>
      </c>
      <c r="F63" s="403"/>
      <c r="G63" s="403" t="s">
        <v>425</v>
      </c>
      <c r="H63" s="78"/>
      <c r="I63" s="78" t="s">
        <v>425</v>
      </c>
      <c r="J63" s="78"/>
      <c r="K63" s="403" t="s">
        <v>425</v>
      </c>
      <c r="L63" s="403"/>
      <c r="M63" s="78" t="s">
        <v>414</v>
      </c>
      <c r="N63" s="323"/>
      <c r="O63" s="78" t="s">
        <v>425</v>
      </c>
      <c r="P63" s="78"/>
      <c r="Q63" s="78" t="s">
        <v>425</v>
      </c>
      <c r="R63" s="403"/>
      <c r="S63" s="403" t="s">
        <v>425</v>
      </c>
      <c r="T63" s="78"/>
      <c r="U63" s="78" t="s">
        <v>414</v>
      </c>
      <c r="V63" s="78"/>
      <c r="W63" s="78" t="s">
        <v>425</v>
      </c>
      <c r="X63" s="323"/>
      <c r="Y63" s="403" t="s">
        <v>425</v>
      </c>
      <c r="Z63" s="403"/>
      <c r="AA63" s="78" t="s">
        <v>425</v>
      </c>
      <c r="AB63" s="78"/>
      <c r="AC63" s="78" t="s">
        <v>425</v>
      </c>
      <c r="AD63" s="78"/>
      <c r="AE63" s="78" t="s">
        <v>414</v>
      </c>
      <c r="AF63" s="403"/>
      <c r="AG63" s="403" t="s">
        <v>414</v>
      </c>
      <c r="AH63" s="78"/>
      <c r="AI63" s="78" t="s">
        <v>425</v>
      </c>
      <c r="AJ63" s="386"/>
      <c r="AK63" s="137">
        <v>126</v>
      </c>
      <c r="AL63" s="26">
        <f t="shared" si="6"/>
        <v>132</v>
      </c>
      <c r="AM63" s="159">
        <f t="shared" si="7"/>
        <v>6</v>
      </c>
    </row>
    <row r="64" spans="1:39" s="21" customFormat="1" ht="12" customHeight="1">
      <c r="A64" s="260">
        <v>431559</v>
      </c>
      <c r="B64" s="239" t="s">
        <v>368</v>
      </c>
      <c r="C64" s="29" t="s">
        <v>370</v>
      </c>
      <c r="D64" s="23" t="s">
        <v>45</v>
      </c>
      <c r="E64" s="255" t="s">
        <v>180</v>
      </c>
      <c r="F64" s="403"/>
      <c r="G64" s="403" t="s">
        <v>425</v>
      </c>
      <c r="H64" s="78"/>
      <c r="I64" s="323" t="s">
        <v>428</v>
      </c>
      <c r="J64" s="78"/>
      <c r="K64" s="403" t="s">
        <v>425</v>
      </c>
      <c r="L64" s="403"/>
      <c r="M64" s="78" t="s">
        <v>425</v>
      </c>
      <c r="N64" s="323"/>
      <c r="O64" s="78" t="s">
        <v>425</v>
      </c>
      <c r="P64" s="78"/>
      <c r="Q64" s="78" t="s">
        <v>425</v>
      </c>
      <c r="R64" s="403"/>
      <c r="S64" s="403" t="s">
        <v>425</v>
      </c>
      <c r="T64" s="78"/>
      <c r="U64" s="78" t="s">
        <v>414</v>
      </c>
      <c r="V64" s="78"/>
      <c r="W64" s="78" t="s">
        <v>414</v>
      </c>
      <c r="X64" s="323"/>
      <c r="Y64" s="403" t="s">
        <v>414</v>
      </c>
      <c r="Z64" s="403"/>
      <c r="AA64" s="78" t="s">
        <v>425</v>
      </c>
      <c r="AB64" s="78"/>
      <c r="AC64" s="78" t="s">
        <v>425</v>
      </c>
      <c r="AD64" s="78"/>
      <c r="AE64" s="78" t="s">
        <v>425</v>
      </c>
      <c r="AF64" s="403"/>
      <c r="AG64" s="403" t="s">
        <v>425</v>
      </c>
      <c r="AH64" s="78"/>
      <c r="AI64" s="78" t="s">
        <v>425</v>
      </c>
      <c r="AJ64" s="386"/>
      <c r="AK64" s="137">
        <v>126</v>
      </c>
      <c r="AL64" s="26">
        <f t="shared" si="6"/>
        <v>138</v>
      </c>
      <c r="AM64" s="159">
        <f t="shared" si="7"/>
        <v>12</v>
      </c>
    </row>
    <row r="65" spans="1:39" s="21" customFormat="1" ht="12" customHeight="1">
      <c r="A65" s="265" t="s">
        <v>337</v>
      </c>
      <c r="B65" s="243" t="s">
        <v>336</v>
      </c>
      <c r="C65" s="71" t="s">
        <v>363</v>
      </c>
      <c r="D65" s="23" t="s">
        <v>45</v>
      </c>
      <c r="E65" s="254" t="s">
        <v>180</v>
      </c>
      <c r="F65" s="403"/>
      <c r="G65" s="403" t="s">
        <v>425</v>
      </c>
      <c r="H65" s="78"/>
      <c r="I65" s="78" t="s">
        <v>425</v>
      </c>
      <c r="J65" s="78"/>
      <c r="K65" s="403" t="s">
        <v>425</v>
      </c>
      <c r="L65" s="403"/>
      <c r="M65" s="78" t="s">
        <v>414</v>
      </c>
      <c r="N65" s="323"/>
      <c r="O65" s="78" t="s">
        <v>425</v>
      </c>
      <c r="P65" s="78"/>
      <c r="Q65" s="78" t="s">
        <v>414</v>
      </c>
      <c r="R65" s="403"/>
      <c r="S65" s="403" t="s">
        <v>425</v>
      </c>
      <c r="T65" s="78"/>
      <c r="U65" s="78" t="s">
        <v>425</v>
      </c>
      <c r="V65" s="78"/>
      <c r="W65" s="78" t="s">
        <v>425</v>
      </c>
      <c r="X65" s="323"/>
      <c r="Y65" s="403" t="s">
        <v>425</v>
      </c>
      <c r="Z65" s="403"/>
      <c r="AA65" s="78" t="s">
        <v>425</v>
      </c>
      <c r="AB65" s="78"/>
      <c r="AC65" s="78" t="s">
        <v>414</v>
      </c>
      <c r="AD65" s="78"/>
      <c r="AE65" s="78" t="s">
        <v>425</v>
      </c>
      <c r="AF65" s="403"/>
      <c r="AG65" s="403" t="s">
        <v>414</v>
      </c>
      <c r="AH65" s="78"/>
      <c r="AI65" s="78" t="s">
        <v>425</v>
      </c>
      <c r="AJ65" s="386"/>
      <c r="AK65" s="137">
        <v>126</v>
      </c>
      <c r="AL65" s="26">
        <f t="shared" si="6"/>
        <v>132</v>
      </c>
      <c r="AM65" s="159">
        <f t="shared" si="7"/>
        <v>6</v>
      </c>
    </row>
    <row r="66" spans="1:39" s="21" customFormat="1" ht="12" customHeight="1">
      <c r="A66" s="265" t="s">
        <v>326</v>
      </c>
      <c r="B66" s="243" t="s">
        <v>325</v>
      </c>
      <c r="C66" s="71" t="s">
        <v>365</v>
      </c>
      <c r="D66" s="23" t="s">
        <v>45</v>
      </c>
      <c r="E66" s="255" t="s">
        <v>180</v>
      </c>
      <c r="F66" s="403"/>
      <c r="G66" s="403" t="s">
        <v>425</v>
      </c>
      <c r="H66" s="78"/>
      <c r="I66" s="78" t="s">
        <v>425</v>
      </c>
      <c r="J66" s="78"/>
      <c r="K66" s="404" t="s">
        <v>428</v>
      </c>
      <c r="L66" s="403"/>
      <c r="M66" s="78" t="s">
        <v>425</v>
      </c>
      <c r="N66" s="323"/>
      <c r="O66" s="78" t="s">
        <v>425</v>
      </c>
      <c r="P66" s="78"/>
      <c r="Q66" s="78" t="s">
        <v>425</v>
      </c>
      <c r="R66" s="403"/>
      <c r="S66" s="403" t="s">
        <v>425</v>
      </c>
      <c r="T66" s="78"/>
      <c r="U66" s="78" t="s">
        <v>425</v>
      </c>
      <c r="V66" s="78"/>
      <c r="W66" s="323" t="s">
        <v>428</v>
      </c>
      <c r="X66" s="323"/>
      <c r="Y66" s="403" t="s">
        <v>425</v>
      </c>
      <c r="Z66" s="403"/>
      <c r="AA66" s="78" t="s">
        <v>414</v>
      </c>
      <c r="AB66" s="78"/>
      <c r="AC66" s="78" t="s">
        <v>425</v>
      </c>
      <c r="AD66" s="78"/>
      <c r="AE66" s="323" t="s">
        <v>428</v>
      </c>
      <c r="AF66" s="403"/>
      <c r="AG66" s="403" t="s">
        <v>425</v>
      </c>
      <c r="AH66" s="78"/>
      <c r="AI66" s="78" t="s">
        <v>425</v>
      </c>
      <c r="AJ66" s="386"/>
      <c r="AK66" s="137">
        <v>126</v>
      </c>
      <c r="AL66" s="26">
        <f t="shared" si="6"/>
        <v>150</v>
      </c>
      <c r="AM66" s="159">
        <f t="shared" si="7"/>
        <v>24</v>
      </c>
    </row>
    <row r="67" spans="1:39" s="21" customFormat="1" ht="12" customHeight="1" thickBot="1">
      <c r="A67" s="260">
        <v>432342</v>
      </c>
      <c r="B67" s="239" t="s">
        <v>402</v>
      </c>
      <c r="C67" s="29" t="s">
        <v>401</v>
      </c>
      <c r="D67" s="23" t="s">
        <v>45</v>
      </c>
      <c r="E67" s="255" t="s">
        <v>180</v>
      </c>
      <c r="F67" s="403"/>
      <c r="G67" s="404" t="s">
        <v>426</v>
      </c>
      <c r="H67" s="78"/>
      <c r="I67" s="78" t="s">
        <v>425</v>
      </c>
      <c r="J67" s="78"/>
      <c r="K67" s="403" t="s">
        <v>414</v>
      </c>
      <c r="L67" s="403"/>
      <c r="M67" s="78" t="s">
        <v>425</v>
      </c>
      <c r="N67" s="323"/>
      <c r="O67" s="78" t="s">
        <v>425</v>
      </c>
      <c r="P67" s="78"/>
      <c r="Q67" s="78" t="s">
        <v>425</v>
      </c>
      <c r="R67" s="403"/>
      <c r="S67" s="403" t="s">
        <v>425</v>
      </c>
      <c r="T67" s="78"/>
      <c r="U67" s="78" t="s">
        <v>425</v>
      </c>
      <c r="V67" s="78"/>
      <c r="W67" s="78" t="s">
        <v>425</v>
      </c>
      <c r="X67" s="323"/>
      <c r="Y67" s="403" t="s">
        <v>425</v>
      </c>
      <c r="Z67" s="403"/>
      <c r="AA67" s="78" t="s">
        <v>414</v>
      </c>
      <c r="AB67" s="78"/>
      <c r="AC67" s="78" t="s">
        <v>425</v>
      </c>
      <c r="AD67" s="78"/>
      <c r="AE67" s="78" t="s">
        <v>425</v>
      </c>
      <c r="AF67" s="403"/>
      <c r="AG67" s="403" t="s">
        <v>425</v>
      </c>
      <c r="AH67" s="78"/>
      <c r="AI67" s="78" t="s">
        <v>414</v>
      </c>
      <c r="AJ67" s="386"/>
      <c r="AK67" s="137">
        <v>126</v>
      </c>
      <c r="AL67" s="26">
        <f t="shared" si="6"/>
        <v>144</v>
      </c>
      <c r="AM67" s="159">
        <f t="shared" si="7"/>
        <v>18</v>
      </c>
    </row>
    <row r="68" spans="1:39" s="19" customFormat="1" ht="12" customHeight="1">
      <c r="A68" s="582" t="s">
        <v>0</v>
      </c>
      <c r="B68" s="81" t="s">
        <v>1</v>
      </c>
      <c r="C68" s="81" t="s">
        <v>40</v>
      </c>
      <c r="D68" s="584" t="s">
        <v>3</v>
      </c>
      <c r="E68" s="587" t="s">
        <v>4</v>
      </c>
      <c r="F68" s="266" t="s">
        <v>12</v>
      </c>
      <c r="G68" s="266" t="s">
        <v>10</v>
      </c>
      <c r="H68" s="266" t="s">
        <v>11</v>
      </c>
      <c r="I68" s="266" t="s">
        <v>11</v>
      </c>
      <c r="J68" s="281" t="s">
        <v>12</v>
      </c>
      <c r="K68" s="266" t="s">
        <v>12</v>
      </c>
      <c r="L68" s="281" t="s">
        <v>13</v>
      </c>
      <c r="M68" s="281" t="s">
        <v>12</v>
      </c>
      <c r="N68" s="266" t="s">
        <v>10</v>
      </c>
      <c r="O68" s="281" t="s">
        <v>11</v>
      </c>
      <c r="P68" s="266" t="s">
        <v>11</v>
      </c>
      <c r="Q68" s="281" t="s">
        <v>12</v>
      </c>
      <c r="R68" s="281" t="s">
        <v>12</v>
      </c>
      <c r="S68" s="281" t="s">
        <v>13</v>
      </c>
      <c r="T68" s="281" t="s">
        <v>12</v>
      </c>
      <c r="U68" s="281" t="s">
        <v>10</v>
      </c>
      <c r="V68" s="281" t="s">
        <v>11</v>
      </c>
      <c r="W68" s="281" t="s">
        <v>11</v>
      </c>
      <c r="X68" s="281" t="s">
        <v>12</v>
      </c>
      <c r="Y68" s="281" t="s">
        <v>12</v>
      </c>
      <c r="Z68" s="281" t="s">
        <v>13</v>
      </c>
      <c r="AA68" s="281" t="s">
        <v>12</v>
      </c>
      <c r="AB68" s="281" t="s">
        <v>10</v>
      </c>
      <c r="AC68" s="281" t="s">
        <v>11</v>
      </c>
      <c r="AD68" s="281" t="s">
        <v>11</v>
      </c>
      <c r="AE68" s="281" t="s">
        <v>12</v>
      </c>
      <c r="AF68" s="281" t="s">
        <v>12</v>
      </c>
      <c r="AG68" s="281" t="s">
        <v>13</v>
      </c>
      <c r="AH68" s="281" t="s">
        <v>12</v>
      </c>
      <c r="AI68" s="281" t="s">
        <v>10</v>
      </c>
      <c r="AJ68" s="292" t="s">
        <v>11</v>
      </c>
      <c r="AK68" s="595" t="s">
        <v>5</v>
      </c>
      <c r="AL68" s="590" t="s">
        <v>6</v>
      </c>
      <c r="AM68" s="593" t="s">
        <v>7</v>
      </c>
    </row>
    <row r="69" spans="1:39" s="19" customFormat="1" ht="12" customHeight="1" thickBot="1">
      <c r="A69" s="583"/>
      <c r="B69" s="140" t="s">
        <v>41</v>
      </c>
      <c r="C69" s="140" t="s">
        <v>9</v>
      </c>
      <c r="D69" s="585"/>
      <c r="E69" s="588"/>
      <c r="F69" s="275">
        <v>1</v>
      </c>
      <c r="G69" s="276">
        <v>2</v>
      </c>
      <c r="H69" s="276">
        <v>3</v>
      </c>
      <c r="I69" s="276">
        <v>4</v>
      </c>
      <c r="J69" s="276">
        <v>5</v>
      </c>
      <c r="K69" s="276">
        <v>6</v>
      </c>
      <c r="L69" s="276">
        <v>7</v>
      </c>
      <c r="M69" s="276">
        <v>8</v>
      </c>
      <c r="N69" s="276">
        <v>9</v>
      </c>
      <c r="O69" s="276">
        <v>10</v>
      </c>
      <c r="P69" s="276">
        <v>11</v>
      </c>
      <c r="Q69" s="276">
        <v>12</v>
      </c>
      <c r="R69" s="276">
        <v>13</v>
      </c>
      <c r="S69" s="276">
        <v>14</v>
      </c>
      <c r="T69" s="276">
        <v>15</v>
      </c>
      <c r="U69" s="276">
        <v>16</v>
      </c>
      <c r="V69" s="276">
        <v>17</v>
      </c>
      <c r="W69" s="276">
        <v>18</v>
      </c>
      <c r="X69" s="276">
        <v>19</v>
      </c>
      <c r="Y69" s="276">
        <v>20</v>
      </c>
      <c r="Z69" s="276">
        <v>21</v>
      </c>
      <c r="AA69" s="276">
        <v>22</v>
      </c>
      <c r="AB69" s="276">
        <v>23</v>
      </c>
      <c r="AC69" s="295">
        <v>24</v>
      </c>
      <c r="AD69" s="295">
        <v>25</v>
      </c>
      <c r="AE69" s="295">
        <v>26</v>
      </c>
      <c r="AF69" s="295">
        <v>27</v>
      </c>
      <c r="AG69" s="295">
        <v>28</v>
      </c>
      <c r="AH69" s="282">
        <v>29</v>
      </c>
      <c r="AI69" s="282">
        <v>30</v>
      </c>
      <c r="AJ69" s="293">
        <v>31</v>
      </c>
      <c r="AK69" s="596"/>
      <c r="AL69" s="591"/>
      <c r="AM69" s="594"/>
    </row>
    <row r="70" spans="1:39" s="21" customFormat="1" ht="12" customHeight="1">
      <c r="A70" s="265" t="s">
        <v>256</v>
      </c>
      <c r="B70" s="242" t="s">
        <v>255</v>
      </c>
      <c r="C70" s="70" t="s">
        <v>258</v>
      </c>
      <c r="D70" s="73" t="s">
        <v>260</v>
      </c>
      <c r="E70" s="174" t="s">
        <v>105</v>
      </c>
      <c r="F70" s="563" t="s">
        <v>431</v>
      </c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403" t="s">
        <v>414</v>
      </c>
      <c r="Z70" s="404" t="s">
        <v>419</v>
      </c>
      <c r="AA70" s="563" t="s">
        <v>431</v>
      </c>
      <c r="AB70" s="564"/>
      <c r="AC70" s="564"/>
      <c r="AD70" s="564"/>
      <c r="AE70" s="564"/>
      <c r="AF70" s="564"/>
      <c r="AG70" s="564"/>
      <c r="AH70" s="564"/>
      <c r="AI70" s="564"/>
      <c r="AJ70" s="565"/>
      <c r="AK70" s="137">
        <v>126</v>
      </c>
      <c r="AL70" s="26">
        <v>138</v>
      </c>
      <c r="AM70" s="159">
        <v>12</v>
      </c>
    </row>
    <row r="71" spans="1:39" s="21" customFormat="1" ht="12" customHeight="1">
      <c r="A71" s="324" t="s">
        <v>257</v>
      </c>
      <c r="B71" s="325" t="s">
        <v>432</v>
      </c>
      <c r="C71" s="326" t="s">
        <v>259</v>
      </c>
      <c r="D71" s="327" t="s">
        <v>260</v>
      </c>
      <c r="E71" s="254" t="s">
        <v>172</v>
      </c>
      <c r="F71" s="404" t="s">
        <v>419</v>
      </c>
      <c r="G71" s="403" t="s">
        <v>414</v>
      </c>
      <c r="H71" s="78" t="s">
        <v>416</v>
      </c>
      <c r="I71" s="78" t="s">
        <v>414</v>
      </c>
      <c r="J71" s="78" t="s">
        <v>416</v>
      </c>
      <c r="K71" s="403" t="s">
        <v>414</v>
      </c>
      <c r="L71" s="403" t="s">
        <v>416</v>
      </c>
      <c r="M71" s="78" t="s">
        <v>414</v>
      </c>
      <c r="N71" s="78" t="s">
        <v>416</v>
      </c>
      <c r="O71" s="78" t="s">
        <v>414</v>
      </c>
      <c r="P71" s="323" t="s">
        <v>419</v>
      </c>
      <c r="Q71" s="78" t="s">
        <v>414</v>
      </c>
      <c r="R71" s="403" t="s">
        <v>416</v>
      </c>
      <c r="S71" s="410" t="s">
        <v>414</v>
      </c>
      <c r="T71" s="78" t="s">
        <v>416</v>
      </c>
      <c r="U71" s="323" t="s">
        <v>419</v>
      </c>
      <c r="V71" s="78" t="s">
        <v>416</v>
      </c>
      <c r="W71" s="323" t="s">
        <v>419</v>
      </c>
      <c r="X71" s="78" t="s">
        <v>416</v>
      </c>
      <c r="Y71" s="404" t="s">
        <v>419</v>
      </c>
      <c r="Z71" s="403" t="s">
        <v>414</v>
      </c>
      <c r="AA71" s="78" t="s">
        <v>414</v>
      </c>
      <c r="AB71" s="78" t="s">
        <v>416</v>
      </c>
      <c r="AC71" s="78" t="s">
        <v>414</v>
      </c>
      <c r="AD71" s="323" t="s">
        <v>419</v>
      </c>
      <c r="AE71" s="78" t="s">
        <v>414</v>
      </c>
      <c r="AF71" s="403" t="s">
        <v>416</v>
      </c>
      <c r="AG71" s="410" t="s">
        <v>414</v>
      </c>
      <c r="AH71" s="323" t="s">
        <v>419</v>
      </c>
      <c r="AI71" s="381" t="s">
        <v>414</v>
      </c>
      <c r="AJ71" s="386" t="s">
        <v>416</v>
      </c>
      <c r="AK71" s="137">
        <v>126</v>
      </c>
      <c r="AL71" s="26">
        <f>COUNTIF(E71:AJ71,"M")*6+COUNTIF(E71:AJ71,"P")*12+COUNTIF(E71:AJ71,"T")*6+COUNTIF(E71:AJ71,"P#")*12+COUNTIF(E71:AJ71,"M#")*6+COUNTIF(E71:AJ71,"M/T#")*12+COUNTIF(E71:AJ71,"M#/T")*12+COUNTIF(E71:AJ71,"T#")*6+COUNTIF(E71:AJ71,"I#")*6+COUNTIF(E71:AJ71,"N##")*12+COUNTIF(E71:AJ71,"AF")*6+COUNTIF(E71:AJ71,"FE")*6+COUNTIF(E71:AJ71,"N")*12+COUNTIF(E71:AJ71,"N#")*12+COUNTIF(E71:AJ71,"T#/N#")*18+COUNTIF(E71:AJ71,"T/N")*18+COUNTIF(E71:AJ71,"M1")*6+COUNTIF(E71:AJ71,"T1")*6+COUNTIF(E71:AJ71,"P1")*12+COUNTIF(E71:AJ71,"M1#")*6+COUNTIF(E71:AJ71,"T1#")*6+COUNTIF(E71:AJ71,"P1#")*12+COUNTIF(E71:AJ71,"C#")*6+COUNTIF(E71:AJ71,"I")*6+COUNTIF(E71:AJ71,"C")*12</f>
        <v>216</v>
      </c>
      <c r="AM71" s="159">
        <f>SUM(AL71-126)</f>
        <v>90</v>
      </c>
    </row>
    <row r="72" spans="1:39" s="21" customFormat="1" ht="12" customHeight="1" thickBot="1">
      <c r="A72" s="399" t="s">
        <v>79</v>
      </c>
      <c r="B72" s="400" t="s">
        <v>80</v>
      </c>
      <c r="C72" s="401" t="s">
        <v>81</v>
      </c>
      <c r="D72" s="347" t="s">
        <v>45</v>
      </c>
      <c r="E72" s="402" t="s">
        <v>105</v>
      </c>
      <c r="F72" s="411" t="s">
        <v>414</v>
      </c>
      <c r="G72" s="434" t="s">
        <v>419</v>
      </c>
      <c r="H72" s="257" t="s">
        <v>415</v>
      </c>
      <c r="I72" s="328" t="s">
        <v>419</v>
      </c>
      <c r="J72" s="257" t="s">
        <v>414</v>
      </c>
      <c r="K72" s="412" t="s">
        <v>416</v>
      </c>
      <c r="L72" s="412" t="s">
        <v>414</v>
      </c>
      <c r="M72" s="257" t="s">
        <v>416</v>
      </c>
      <c r="N72" s="328" t="s">
        <v>418</v>
      </c>
      <c r="O72" s="257" t="s">
        <v>416</v>
      </c>
      <c r="P72" s="257" t="s">
        <v>414</v>
      </c>
      <c r="Q72" s="328" t="s">
        <v>419</v>
      </c>
      <c r="R72" s="412" t="s">
        <v>414</v>
      </c>
      <c r="S72" s="412" t="s">
        <v>416</v>
      </c>
      <c r="T72" s="413" t="s">
        <v>424</v>
      </c>
      <c r="U72" s="413" t="s">
        <v>424</v>
      </c>
      <c r="V72" s="413" t="s">
        <v>424</v>
      </c>
      <c r="W72" s="413" t="s">
        <v>424</v>
      </c>
      <c r="X72" s="413" t="s">
        <v>424</v>
      </c>
      <c r="Y72" s="412" t="s">
        <v>414</v>
      </c>
      <c r="Z72" s="412" t="s">
        <v>414</v>
      </c>
      <c r="AA72" s="257" t="s">
        <v>416</v>
      </c>
      <c r="AB72" s="328" t="s">
        <v>418</v>
      </c>
      <c r="AC72" s="257" t="s">
        <v>416</v>
      </c>
      <c r="AD72" s="257" t="s">
        <v>414</v>
      </c>
      <c r="AE72" s="328" t="s">
        <v>419</v>
      </c>
      <c r="AF72" s="412" t="s">
        <v>414</v>
      </c>
      <c r="AG72" s="412" t="s">
        <v>416</v>
      </c>
      <c r="AH72" s="257" t="s">
        <v>414</v>
      </c>
      <c r="AI72" s="385" t="s">
        <v>416</v>
      </c>
      <c r="AJ72" s="414" t="s">
        <v>418</v>
      </c>
      <c r="AK72" s="415">
        <v>126</v>
      </c>
      <c r="AL72" s="331">
        <f>COUNTIF(E72:AJ72,"M")*6+COUNTIF(E72:AJ72,"P")*12+COUNTIF(E72:AJ72,"T")*6+COUNTIF(E72:AJ72,"P#")*12+COUNTIF(E72:AJ72,"M#")*6+COUNTIF(E72:AJ72,"M/T#")*12+COUNTIF(E72:AJ72,"M#/T")*12+COUNTIF(E72:AJ72,"T#")*6+COUNTIF(E72:AJ72,"I#")*6+COUNTIF(E72:AJ72,"N##")*12+COUNTIF(E72:AJ72,"AF")*6+COUNTIF(E72:AJ72,"FE")*6+COUNTIF(E72:AJ72,"N")*12+COUNTIF(E72:AJ72,"N#")*12+COUNTIF(E72:AJ72,"T#/N#")*18+COUNTIF(E72:AJ72,"T/N")*18+COUNTIF(E72:AJ72,"M1")*6+COUNTIF(E72:AJ72,"T1")*6+COUNTIF(E72:AJ72,"P1")*12+COUNTIF(E72:AJ72,"M1#")*6+COUNTIF(E72:AJ72,"T1#")*6+COUNTIF(E72:AJ72,"P1#")*12+COUNTIF(E72:AJ72,"C#")*6+COUNTIF(E72:AJ72,"I")*6+COUNTIF(E72:AJ72,"C")*12</f>
        <v>198</v>
      </c>
      <c r="AM72" s="165">
        <f>SUM(AL72-126)</f>
        <v>72</v>
      </c>
    </row>
    <row r="73" spans="1:3" s="19" customFormat="1" ht="12" customHeight="1" thickBot="1">
      <c r="A73" s="30"/>
      <c r="B73" s="31"/>
      <c r="C73" s="32"/>
    </row>
    <row r="74" spans="1:39" s="21" customFormat="1" ht="12" customHeight="1" thickBot="1">
      <c r="A74" s="567" t="s">
        <v>15</v>
      </c>
      <c r="B74" s="33" t="s">
        <v>16</v>
      </c>
      <c r="C74" s="597" t="s">
        <v>17</v>
      </c>
      <c r="D74" s="597"/>
      <c r="E74" s="579" t="s">
        <v>18</v>
      </c>
      <c r="F74" s="579"/>
      <c r="G74" s="579"/>
      <c r="H74" s="579"/>
      <c r="I74" s="573" t="s">
        <v>19</v>
      </c>
      <c r="J74" s="573"/>
      <c r="K74" s="573"/>
      <c r="L74" s="573"/>
      <c r="M74" s="573"/>
      <c r="N74" s="34"/>
      <c r="O74" s="34"/>
      <c r="P74" s="34"/>
      <c r="Q74" s="34"/>
      <c r="R74" s="34"/>
      <c r="S74" s="35"/>
      <c r="T74" s="569"/>
      <c r="U74" s="56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36"/>
      <c r="AH74" s="36"/>
      <c r="AI74" s="36"/>
      <c r="AJ74" s="37"/>
      <c r="AK74" s="38"/>
      <c r="AL74" s="38"/>
      <c r="AM74" s="39"/>
    </row>
    <row r="75" spans="1:39" ht="12" customHeight="1" thickBot="1">
      <c r="A75" s="567"/>
      <c r="B75" s="40" t="s">
        <v>20</v>
      </c>
      <c r="C75" s="586" t="s">
        <v>21</v>
      </c>
      <c r="D75" s="586"/>
      <c r="E75" s="577" t="s">
        <v>22</v>
      </c>
      <c r="F75" s="577"/>
      <c r="G75" s="577"/>
      <c r="H75" s="577"/>
      <c r="I75" s="576" t="s">
        <v>96</v>
      </c>
      <c r="J75" s="576"/>
      <c r="K75" s="576"/>
      <c r="L75" s="576"/>
      <c r="M75" s="576"/>
      <c r="N75" s="36"/>
      <c r="O75" s="36"/>
      <c r="P75" s="36"/>
      <c r="Q75" s="36"/>
      <c r="R75" s="36"/>
      <c r="S75" s="35"/>
      <c r="T75" s="569"/>
      <c r="U75" s="56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36"/>
      <c r="AH75" s="36"/>
      <c r="AI75" s="36"/>
      <c r="AJ75" s="38"/>
      <c r="AK75" s="38"/>
      <c r="AL75" s="38"/>
      <c r="AM75" s="41"/>
    </row>
    <row r="76" spans="1:243" ht="12" customHeight="1" thickBot="1">
      <c r="A76" s="567"/>
      <c r="B76" s="40" t="s">
        <v>24</v>
      </c>
      <c r="C76" s="586" t="s">
        <v>25</v>
      </c>
      <c r="D76" s="586"/>
      <c r="E76" s="572" t="s">
        <v>26</v>
      </c>
      <c r="F76" s="572"/>
      <c r="G76" s="572"/>
      <c r="H76" s="572"/>
      <c r="I76" s="570" t="s">
        <v>27</v>
      </c>
      <c r="J76" s="570"/>
      <c r="K76" s="570"/>
      <c r="L76" s="570"/>
      <c r="M76" s="570"/>
      <c r="N76" s="36"/>
      <c r="O76" s="36"/>
      <c r="P76" s="36"/>
      <c r="Q76" s="36"/>
      <c r="R76" s="36"/>
      <c r="S76" s="35"/>
      <c r="T76" s="265" t="s">
        <v>337</v>
      </c>
      <c r="U76" s="243" t="s">
        <v>336</v>
      </c>
      <c r="V76" s="71" t="s">
        <v>363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8"/>
      <c r="AK76" s="38"/>
      <c r="AL76" s="38"/>
      <c r="AM76" s="41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</row>
    <row r="77" spans="1:39" s="41" customFormat="1" ht="20.25" customHeight="1" thickBot="1">
      <c r="A77" s="567"/>
      <c r="B77" s="42" t="s">
        <v>28</v>
      </c>
      <c r="C77" s="575" t="s">
        <v>97</v>
      </c>
      <c r="D77" s="575"/>
      <c r="E77" s="581"/>
      <c r="F77" s="581"/>
      <c r="G77" s="581"/>
      <c r="H77" s="581"/>
      <c r="I77" s="592" t="s">
        <v>31</v>
      </c>
      <c r="J77" s="592"/>
      <c r="K77" s="592"/>
      <c r="L77" s="592"/>
      <c r="M77" s="592"/>
      <c r="N77" s="43"/>
      <c r="O77" s="43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9"/>
    </row>
    <row r="78" spans="1:39" s="41" customFormat="1" ht="12" customHeight="1" thickBot="1">
      <c r="A78" s="44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20"/>
    </row>
    <row r="79" spans="1:243" ht="37.5" customHeight="1" thickBot="1">
      <c r="A79" s="566" t="s">
        <v>32</v>
      </c>
      <c r="B79" s="80" t="s">
        <v>98</v>
      </c>
      <c r="C79" s="578" t="s">
        <v>99</v>
      </c>
      <c r="D79" s="578"/>
      <c r="E79" s="579"/>
      <c r="F79" s="579"/>
      <c r="G79" s="579"/>
      <c r="H79" s="579"/>
      <c r="I79" s="573"/>
      <c r="J79" s="573"/>
      <c r="K79" s="573"/>
      <c r="L79" s="573"/>
      <c r="M79" s="57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</row>
    <row r="80" spans="1:243" ht="12" customHeight="1" thickBot="1">
      <c r="A80" s="566"/>
      <c r="B80" s="79" t="s">
        <v>100</v>
      </c>
      <c r="C80" s="580" t="s">
        <v>101</v>
      </c>
      <c r="D80" s="580"/>
      <c r="E80" s="577"/>
      <c r="F80" s="577"/>
      <c r="G80" s="577"/>
      <c r="H80" s="577"/>
      <c r="I80" s="576"/>
      <c r="J80" s="576"/>
      <c r="K80" s="576"/>
      <c r="L80" s="576"/>
      <c r="M80" s="576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</row>
    <row r="81" spans="1:243" ht="12" customHeight="1" thickBot="1">
      <c r="A81" s="566"/>
      <c r="B81" s="79" t="s">
        <v>102</v>
      </c>
      <c r="C81" s="574" t="s">
        <v>103</v>
      </c>
      <c r="D81" s="574"/>
      <c r="E81" s="572"/>
      <c r="F81" s="572"/>
      <c r="G81" s="572"/>
      <c r="H81" s="572"/>
      <c r="I81" s="570"/>
      <c r="J81" s="570"/>
      <c r="K81" s="570"/>
      <c r="L81" s="570"/>
      <c r="M81" s="570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</row>
    <row r="82" spans="1:243" ht="12" customHeight="1" thickBot="1">
      <c r="A82" s="566"/>
      <c r="B82" s="42" t="s">
        <v>104</v>
      </c>
      <c r="C82" s="574"/>
      <c r="D82" s="574"/>
      <c r="E82" s="571"/>
      <c r="F82" s="571"/>
      <c r="G82" s="571"/>
      <c r="H82" s="571"/>
      <c r="I82" s="568"/>
      <c r="J82" s="568"/>
      <c r="K82" s="568"/>
      <c r="L82" s="568"/>
      <c r="M82" s="568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</row>
    <row r="83" spans="40:243" ht="12" customHeight="1"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pans="40:243" ht="29.25" customHeight="1"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</row>
  </sheetData>
  <sheetProtection selectLockedCells="1" selectUnlockedCells="1"/>
  <mergeCells count="65">
    <mergeCell ref="E19:E20"/>
    <mergeCell ref="AL4:AL5"/>
    <mergeCell ref="AL34:AL35"/>
    <mergeCell ref="AK34:AK35"/>
    <mergeCell ref="A1:AM3"/>
    <mergeCell ref="A4:A5"/>
    <mergeCell ref="D4:D5"/>
    <mergeCell ref="E4:E5"/>
    <mergeCell ref="AK4:AK5"/>
    <mergeCell ref="A19:A20"/>
    <mergeCell ref="D19:D20"/>
    <mergeCell ref="AL19:AL20"/>
    <mergeCell ref="E34:E35"/>
    <mergeCell ref="E75:H75"/>
    <mergeCell ref="V74:AF74"/>
    <mergeCell ref="C74:D74"/>
    <mergeCell ref="T74:U74"/>
    <mergeCell ref="E49:E50"/>
    <mergeCell ref="F55:AJ55"/>
    <mergeCell ref="AM4:AM5"/>
    <mergeCell ref="AM68:AM69"/>
    <mergeCell ref="AM19:AM20"/>
    <mergeCell ref="AL49:AL50"/>
    <mergeCell ref="AK19:AK20"/>
    <mergeCell ref="AK68:AK69"/>
    <mergeCell ref="AK49:AK50"/>
    <mergeCell ref="AM49:AM50"/>
    <mergeCell ref="AM34:AM35"/>
    <mergeCell ref="I74:M74"/>
    <mergeCell ref="E68:E69"/>
    <mergeCell ref="I75:M75"/>
    <mergeCell ref="V75:AF75"/>
    <mergeCell ref="AL68:AL69"/>
    <mergeCell ref="I77:M77"/>
    <mergeCell ref="E74:H74"/>
    <mergeCell ref="C80:D80"/>
    <mergeCell ref="E77:H77"/>
    <mergeCell ref="A34:A35"/>
    <mergeCell ref="D34:D35"/>
    <mergeCell ref="C76:D76"/>
    <mergeCell ref="A49:A50"/>
    <mergeCell ref="D49:D50"/>
    <mergeCell ref="D68:D69"/>
    <mergeCell ref="C75:D75"/>
    <mergeCell ref="A68:A69"/>
    <mergeCell ref="E81:H81"/>
    <mergeCell ref="I81:M81"/>
    <mergeCell ref="I79:M79"/>
    <mergeCell ref="E76:H76"/>
    <mergeCell ref="C81:D82"/>
    <mergeCell ref="C77:D77"/>
    <mergeCell ref="I80:M80"/>
    <mergeCell ref="E80:H80"/>
    <mergeCell ref="C79:D79"/>
    <mergeCell ref="E79:H79"/>
    <mergeCell ref="F15:AJ15"/>
    <mergeCell ref="H41:AJ41"/>
    <mergeCell ref="F70:X70"/>
    <mergeCell ref="AA70:AJ70"/>
    <mergeCell ref="A79:A82"/>
    <mergeCell ref="A74:A77"/>
    <mergeCell ref="I82:M82"/>
    <mergeCell ref="T75:U75"/>
    <mergeCell ref="I76:M76"/>
    <mergeCell ref="E82:H8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H21" sqref="AH21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624" t="s">
        <v>441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</row>
    <row r="2" spans="1:39" s="52" customFormat="1" ht="12" customHeight="1" thickBo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</row>
    <row r="3" spans="1:39" s="53" customFormat="1" ht="12" customHeight="1" thickBot="1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</row>
    <row r="4" spans="1:39" s="53" customFormat="1" ht="12" customHeight="1" thickBot="1">
      <c r="A4" s="623" t="s">
        <v>0</v>
      </c>
      <c r="B4" s="113" t="s">
        <v>1</v>
      </c>
      <c r="C4" s="113" t="s">
        <v>40</v>
      </c>
      <c r="D4" s="614" t="s">
        <v>3</v>
      </c>
      <c r="E4" s="616" t="s">
        <v>4</v>
      </c>
      <c r="F4" s="266" t="s">
        <v>12</v>
      </c>
      <c r="G4" s="266" t="s">
        <v>10</v>
      </c>
      <c r="H4" s="266" t="s">
        <v>11</v>
      </c>
      <c r="I4" s="266" t="s">
        <v>11</v>
      </c>
      <c r="J4" s="281" t="s">
        <v>12</v>
      </c>
      <c r="K4" s="266" t="s">
        <v>12</v>
      </c>
      <c r="L4" s="281" t="s">
        <v>13</v>
      </c>
      <c r="M4" s="281" t="s">
        <v>12</v>
      </c>
      <c r="N4" s="266" t="s">
        <v>10</v>
      </c>
      <c r="O4" s="281" t="s">
        <v>11</v>
      </c>
      <c r="P4" s="266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281" t="s">
        <v>12</v>
      </c>
      <c r="AF4" s="281" t="s">
        <v>12</v>
      </c>
      <c r="AG4" s="281" t="s">
        <v>13</v>
      </c>
      <c r="AH4" s="281" t="s">
        <v>12</v>
      </c>
      <c r="AI4" s="281" t="s">
        <v>10</v>
      </c>
      <c r="AJ4" s="292" t="s">
        <v>11</v>
      </c>
      <c r="AK4" s="595" t="s">
        <v>5</v>
      </c>
      <c r="AL4" s="590" t="s">
        <v>6</v>
      </c>
      <c r="AM4" s="593" t="s">
        <v>7</v>
      </c>
    </row>
    <row r="5" spans="1:39" s="53" customFormat="1" ht="12" customHeight="1" thickBot="1">
      <c r="A5" s="620"/>
      <c r="B5" s="166" t="s">
        <v>129</v>
      </c>
      <c r="C5" s="234" t="s">
        <v>130</v>
      </c>
      <c r="D5" s="625"/>
      <c r="E5" s="626"/>
      <c r="F5" s="275">
        <v>1</v>
      </c>
      <c r="G5" s="276">
        <v>2</v>
      </c>
      <c r="H5" s="276">
        <v>3</v>
      </c>
      <c r="I5" s="276">
        <v>4</v>
      </c>
      <c r="J5" s="276">
        <v>5</v>
      </c>
      <c r="K5" s="276">
        <v>6</v>
      </c>
      <c r="L5" s="276">
        <v>7</v>
      </c>
      <c r="M5" s="276">
        <v>8</v>
      </c>
      <c r="N5" s="276">
        <v>9</v>
      </c>
      <c r="O5" s="276">
        <v>10</v>
      </c>
      <c r="P5" s="276">
        <v>11</v>
      </c>
      <c r="Q5" s="276">
        <v>12</v>
      </c>
      <c r="R5" s="276">
        <v>13</v>
      </c>
      <c r="S5" s="276">
        <v>14</v>
      </c>
      <c r="T5" s="276">
        <v>15</v>
      </c>
      <c r="U5" s="276">
        <v>16</v>
      </c>
      <c r="V5" s="276">
        <v>17</v>
      </c>
      <c r="W5" s="276">
        <v>18</v>
      </c>
      <c r="X5" s="276">
        <v>19</v>
      </c>
      <c r="Y5" s="276">
        <v>20</v>
      </c>
      <c r="Z5" s="276">
        <v>21</v>
      </c>
      <c r="AA5" s="276">
        <v>22</v>
      </c>
      <c r="AB5" s="276">
        <v>23</v>
      </c>
      <c r="AC5" s="295">
        <v>24</v>
      </c>
      <c r="AD5" s="295">
        <v>25</v>
      </c>
      <c r="AE5" s="295">
        <v>26</v>
      </c>
      <c r="AF5" s="295">
        <v>27</v>
      </c>
      <c r="AG5" s="295">
        <v>28</v>
      </c>
      <c r="AH5" s="282">
        <v>29</v>
      </c>
      <c r="AI5" s="282">
        <v>30</v>
      </c>
      <c r="AJ5" s="293">
        <v>31</v>
      </c>
      <c r="AK5" s="596"/>
      <c r="AL5" s="591"/>
      <c r="AM5" s="594"/>
    </row>
    <row r="6" spans="1:39" s="53" customFormat="1" ht="12" customHeight="1">
      <c r="A6" s="102" t="s">
        <v>131</v>
      </c>
      <c r="B6" s="221" t="s">
        <v>132</v>
      </c>
      <c r="C6" s="232" t="s">
        <v>133</v>
      </c>
      <c r="D6" s="233" t="s">
        <v>45</v>
      </c>
      <c r="E6" s="288" t="s">
        <v>296</v>
      </c>
      <c r="F6" s="504"/>
      <c r="G6" s="509" t="s">
        <v>456</v>
      </c>
      <c r="H6" s="509" t="s">
        <v>416</v>
      </c>
      <c r="I6" s="505" t="s">
        <v>457</v>
      </c>
      <c r="J6" s="509" t="s">
        <v>416</v>
      </c>
      <c r="K6" s="510" t="s">
        <v>416</v>
      </c>
      <c r="L6" s="510" t="s">
        <v>416</v>
      </c>
      <c r="M6" s="505" t="s">
        <v>457</v>
      </c>
      <c r="N6" s="509" t="s">
        <v>456</v>
      </c>
      <c r="O6" s="505"/>
      <c r="P6" s="505"/>
      <c r="Q6" s="505"/>
      <c r="R6" s="504" t="s">
        <v>458</v>
      </c>
      <c r="S6" s="504"/>
      <c r="T6" s="509" t="s">
        <v>416</v>
      </c>
      <c r="U6" s="505"/>
      <c r="V6" s="505"/>
      <c r="W6" s="505"/>
      <c r="X6" s="505" t="s">
        <v>459</v>
      </c>
      <c r="Y6" s="510" t="s">
        <v>416</v>
      </c>
      <c r="Z6" s="510" t="s">
        <v>416</v>
      </c>
      <c r="AA6" s="509" t="s">
        <v>416</v>
      </c>
      <c r="AB6" s="505"/>
      <c r="AC6" s="505"/>
      <c r="AD6" s="505"/>
      <c r="AE6" s="505"/>
      <c r="AF6" s="504"/>
      <c r="AG6" s="504"/>
      <c r="AH6" s="505" t="s">
        <v>459</v>
      </c>
      <c r="AI6" s="506"/>
      <c r="AJ6" s="507"/>
      <c r="AK6" s="171">
        <v>100.8</v>
      </c>
      <c r="AL6" s="162">
        <f>AK6+AM6</f>
        <v>150</v>
      </c>
      <c r="AM6" s="160">
        <v>49.2</v>
      </c>
    </row>
    <row r="7" spans="1:39" s="53" customFormat="1" ht="12" customHeight="1">
      <c r="A7" s="229" t="s">
        <v>134</v>
      </c>
      <c r="B7" s="224" t="s">
        <v>135</v>
      </c>
      <c r="C7" s="169" t="s">
        <v>136</v>
      </c>
      <c r="D7" s="168" t="s">
        <v>45</v>
      </c>
      <c r="E7" s="289" t="s">
        <v>296</v>
      </c>
      <c r="F7" s="510" t="s">
        <v>416</v>
      </c>
      <c r="G7" s="511" t="s">
        <v>460</v>
      </c>
      <c r="H7" s="511" t="s">
        <v>460</v>
      </c>
      <c r="I7" s="511" t="s">
        <v>460</v>
      </c>
      <c r="J7" s="511" t="s">
        <v>460</v>
      </c>
      <c r="K7" s="511" t="s">
        <v>460</v>
      </c>
      <c r="L7" s="511" t="s">
        <v>460</v>
      </c>
      <c r="M7" s="511" t="s">
        <v>460</v>
      </c>
      <c r="N7" s="511" t="s">
        <v>460</v>
      </c>
      <c r="O7" s="511" t="s">
        <v>460</v>
      </c>
      <c r="P7" s="511" t="s">
        <v>460</v>
      </c>
      <c r="Q7" s="511" t="s">
        <v>460</v>
      </c>
      <c r="R7" s="511" t="s">
        <v>460</v>
      </c>
      <c r="S7" s="511" t="s">
        <v>460</v>
      </c>
      <c r="T7" s="511" t="s">
        <v>460</v>
      </c>
      <c r="U7" s="511" t="s">
        <v>460</v>
      </c>
      <c r="V7" s="511" t="s">
        <v>460</v>
      </c>
      <c r="W7" s="511" t="s">
        <v>460</v>
      </c>
      <c r="X7" s="511" t="s">
        <v>460</v>
      </c>
      <c r="Y7" s="511" t="s">
        <v>460</v>
      </c>
      <c r="Z7" s="511" t="s">
        <v>460</v>
      </c>
      <c r="AA7" s="505"/>
      <c r="AB7" s="505"/>
      <c r="AC7" s="505" t="s">
        <v>461</v>
      </c>
      <c r="AD7" s="505"/>
      <c r="AE7" s="509" t="s">
        <v>425</v>
      </c>
      <c r="AF7" s="504"/>
      <c r="AG7" s="510" t="s">
        <v>416</v>
      </c>
      <c r="AH7" s="505"/>
      <c r="AI7" s="505"/>
      <c r="AJ7" s="507" t="s">
        <v>461</v>
      </c>
      <c r="AK7" s="171">
        <v>100.8</v>
      </c>
      <c r="AL7" s="162">
        <f>AK7+AM7</f>
        <v>122.4</v>
      </c>
      <c r="AM7" s="161">
        <v>21.6</v>
      </c>
    </row>
    <row r="8" spans="1:39" s="53" customFormat="1" ht="12" customHeight="1">
      <c r="A8" s="229" t="s">
        <v>137</v>
      </c>
      <c r="B8" s="227" t="s">
        <v>138</v>
      </c>
      <c r="C8" s="169" t="s">
        <v>139</v>
      </c>
      <c r="D8" s="168" t="s">
        <v>45</v>
      </c>
      <c r="E8" s="289" t="s">
        <v>296</v>
      </c>
      <c r="F8" s="511" t="s">
        <v>460</v>
      </c>
      <c r="G8" s="511" t="s">
        <v>460</v>
      </c>
      <c r="H8" s="511" t="s">
        <v>460</v>
      </c>
      <c r="I8" s="511" t="s">
        <v>460</v>
      </c>
      <c r="J8" s="511" t="s">
        <v>460</v>
      </c>
      <c r="K8" s="511" t="s">
        <v>460</v>
      </c>
      <c r="L8" s="510"/>
      <c r="M8" s="388"/>
      <c r="N8" s="387"/>
      <c r="O8" s="388" t="s">
        <v>416</v>
      </c>
      <c r="P8" s="388" t="s">
        <v>456</v>
      </c>
      <c r="Q8" s="387"/>
      <c r="R8" s="510" t="s">
        <v>456</v>
      </c>
      <c r="S8" s="504"/>
      <c r="T8" s="387"/>
      <c r="U8" s="387"/>
      <c r="V8" s="388" t="s">
        <v>416</v>
      </c>
      <c r="W8" s="387"/>
      <c r="X8" s="387"/>
      <c r="Y8" s="504"/>
      <c r="Z8" s="504"/>
      <c r="AA8" s="387"/>
      <c r="AB8" s="388" t="s">
        <v>416</v>
      </c>
      <c r="AC8" s="387"/>
      <c r="AD8" s="388" t="s">
        <v>416</v>
      </c>
      <c r="AE8" s="388" t="s">
        <v>416</v>
      </c>
      <c r="AF8" s="504"/>
      <c r="AG8" s="504"/>
      <c r="AH8" s="388" t="s">
        <v>462</v>
      </c>
      <c r="AI8" s="388" t="s">
        <v>416</v>
      </c>
      <c r="AJ8" s="387"/>
      <c r="AK8" s="171">
        <v>100.8</v>
      </c>
      <c r="AL8" s="162">
        <f>AK8+AM8</f>
        <v>106.39999999999999</v>
      </c>
      <c r="AM8" s="161">
        <v>5.6</v>
      </c>
    </row>
    <row r="9" spans="1:39" s="53" customFormat="1" ht="12" customHeight="1" thickBot="1">
      <c r="A9" s="229" t="s">
        <v>152</v>
      </c>
      <c r="B9" s="228" t="s">
        <v>138</v>
      </c>
      <c r="C9" s="235" t="s">
        <v>139</v>
      </c>
      <c r="D9" s="236" t="s">
        <v>45</v>
      </c>
      <c r="E9" s="290" t="s">
        <v>296</v>
      </c>
      <c r="F9" s="511" t="s">
        <v>424</v>
      </c>
      <c r="G9" s="511" t="s">
        <v>424</v>
      </c>
      <c r="H9" s="511" t="s">
        <v>424</v>
      </c>
      <c r="I9" s="511" t="s">
        <v>424</v>
      </c>
      <c r="J9" s="511" t="s">
        <v>424</v>
      </c>
      <c r="K9" s="511" t="s">
        <v>424</v>
      </c>
      <c r="L9" s="511" t="s">
        <v>424</v>
      </c>
      <c r="M9" s="511" t="s">
        <v>424</v>
      </c>
      <c r="N9" s="505"/>
      <c r="O9" s="505"/>
      <c r="P9" s="505"/>
      <c r="Q9" s="509" t="s">
        <v>416</v>
      </c>
      <c r="R9" s="504"/>
      <c r="S9" s="510" t="s">
        <v>416</v>
      </c>
      <c r="T9" s="505"/>
      <c r="U9" s="509" t="s">
        <v>416</v>
      </c>
      <c r="V9" s="505"/>
      <c r="W9" s="512" t="s">
        <v>416</v>
      </c>
      <c r="X9" s="505"/>
      <c r="Y9" s="504"/>
      <c r="Z9" s="504"/>
      <c r="AA9" s="505"/>
      <c r="AB9" s="505"/>
      <c r="AC9" s="509" t="s">
        <v>416</v>
      </c>
      <c r="AD9" s="505"/>
      <c r="AE9" s="508"/>
      <c r="AF9" s="510" t="s">
        <v>416</v>
      </c>
      <c r="AG9" s="504"/>
      <c r="AH9" s="505"/>
      <c r="AI9" s="508"/>
      <c r="AJ9" s="513" t="s">
        <v>416</v>
      </c>
      <c r="AK9" s="172">
        <v>100.8</v>
      </c>
      <c r="AL9" s="162">
        <f>AK9+AM9</f>
        <v>103.2</v>
      </c>
      <c r="AM9" s="163">
        <v>2.4</v>
      </c>
    </row>
    <row r="10" spans="1:39" s="53" customFormat="1" ht="12" customHeight="1" thickBot="1">
      <c r="A10" s="619" t="s">
        <v>0</v>
      </c>
      <c r="B10" s="167" t="s">
        <v>1</v>
      </c>
      <c r="C10" s="237" t="s">
        <v>40</v>
      </c>
      <c r="D10" s="621" t="s">
        <v>3</v>
      </c>
      <c r="E10" s="622" t="s">
        <v>4</v>
      </c>
      <c r="F10" s="266" t="s">
        <v>12</v>
      </c>
      <c r="G10" s="266" t="s">
        <v>10</v>
      </c>
      <c r="H10" s="266" t="s">
        <v>11</v>
      </c>
      <c r="I10" s="266" t="s">
        <v>11</v>
      </c>
      <c r="J10" s="281" t="s">
        <v>12</v>
      </c>
      <c r="K10" s="266" t="s">
        <v>12</v>
      </c>
      <c r="L10" s="281" t="s">
        <v>13</v>
      </c>
      <c r="M10" s="281" t="s">
        <v>12</v>
      </c>
      <c r="N10" s="266" t="s">
        <v>10</v>
      </c>
      <c r="O10" s="281" t="s">
        <v>11</v>
      </c>
      <c r="P10" s="266" t="s">
        <v>11</v>
      </c>
      <c r="Q10" s="281" t="s">
        <v>12</v>
      </c>
      <c r="R10" s="281" t="s">
        <v>12</v>
      </c>
      <c r="S10" s="281" t="s">
        <v>13</v>
      </c>
      <c r="T10" s="281" t="s">
        <v>12</v>
      </c>
      <c r="U10" s="281" t="s">
        <v>10</v>
      </c>
      <c r="V10" s="281" t="s">
        <v>11</v>
      </c>
      <c r="W10" s="281" t="s">
        <v>11</v>
      </c>
      <c r="X10" s="281" t="s">
        <v>12</v>
      </c>
      <c r="Y10" s="281" t="s">
        <v>12</v>
      </c>
      <c r="Z10" s="281" t="s">
        <v>13</v>
      </c>
      <c r="AA10" s="281" t="s">
        <v>12</v>
      </c>
      <c r="AB10" s="281" t="s">
        <v>10</v>
      </c>
      <c r="AC10" s="281" t="s">
        <v>11</v>
      </c>
      <c r="AD10" s="281" t="s">
        <v>11</v>
      </c>
      <c r="AE10" s="281" t="s">
        <v>12</v>
      </c>
      <c r="AF10" s="281" t="s">
        <v>12</v>
      </c>
      <c r="AG10" s="281" t="s">
        <v>13</v>
      </c>
      <c r="AH10" s="281" t="s">
        <v>12</v>
      </c>
      <c r="AI10" s="281" t="s">
        <v>10</v>
      </c>
      <c r="AJ10" s="292" t="s">
        <v>11</v>
      </c>
      <c r="AK10" s="595" t="s">
        <v>5</v>
      </c>
      <c r="AL10" s="590" t="s">
        <v>6</v>
      </c>
      <c r="AM10" s="593" t="s">
        <v>7</v>
      </c>
    </row>
    <row r="11" spans="1:39" s="53" customFormat="1" ht="12" customHeight="1" thickBot="1">
      <c r="A11" s="620"/>
      <c r="B11" s="115" t="s">
        <v>129</v>
      </c>
      <c r="C11" s="115" t="s">
        <v>130</v>
      </c>
      <c r="D11" s="615"/>
      <c r="E11" s="617"/>
      <c r="F11" s="275">
        <v>1</v>
      </c>
      <c r="G11" s="276">
        <v>2</v>
      </c>
      <c r="H11" s="276">
        <v>3</v>
      </c>
      <c r="I11" s="276">
        <v>4</v>
      </c>
      <c r="J11" s="276">
        <v>5</v>
      </c>
      <c r="K11" s="276">
        <v>6</v>
      </c>
      <c r="L11" s="276">
        <v>7</v>
      </c>
      <c r="M11" s="276">
        <v>8</v>
      </c>
      <c r="N11" s="276">
        <v>9</v>
      </c>
      <c r="O11" s="276">
        <v>10</v>
      </c>
      <c r="P11" s="276">
        <v>11</v>
      </c>
      <c r="Q11" s="276">
        <v>12</v>
      </c>
      <c r="R11" s="276">
        <v>13</v>
      </c>
      <c r="S11" s="276">
        <v>14</v>
      </c>
      <c r="T11" s="276">
        <v>15</v>
      </c>
      <c r="U11" s="276">
        <v>16</v>
      </c>
      <c r="V11" s="276">
        <v>17</v>
      </c>
      <c r="W11" s="276">
        <v>18</v>
      </c>
      <c r="X11" s="276">
        <v>19</v>
      </c>
      <c r="Y11" s="276">
        <v>20</v>
      </c>
      <c r="Z11" s="276">
        <v>21</v>
      </c>
      <c r="AA11" s="276">
        <v>22</v>
      </c>
      <c r="AB11" s="276">
        <v>23</v>
      </c>
      <c r="AC11" s="295">
        <v>24</v>
      </c>
      <c r="AD11" s="295">
        <v>25</v>
      </c>
      <c r="AE11" s="295">
        <v>26</v>
      </c>
      <c r="AF11" s="295">
        <v>27</v>
      </c>
      <c r="AG11" s="295">
        <v>28</v>
      </c>
      <c r="AH11" s="282">
        <v>29</v>
      </c>
      <c r="AI11" s="282">
        <v>30</v>
      </c>
      <c r="AJ11" s="293">
        <v>31</v>
      </c>
      <c r="AK11" s="596"/>
      <c r="AL11" s="591"/>
      <c r="AM11" s="594"/>
    </row>
    <row r="12" spans="1:39" s="53" customFormat="1" ht="12" customHeight="1">
      <c r="A12" s="102" t="s">
        <v>140</v>
      </c>
      <c r="B12" s="221" t="s">
        <v>141</v>
      </c>
      <c r="C12" s="116" t="s">
        <v>142</v>
      </c>
      <c r="D12" s="92" t="s">
        <v>45</v>
      </c>
      <c r="E12" s="334" t="s">
        <v>297</v>
      </c>
      <c r="F12" s="333" t="s">
        <v>386</v>
      </c>
      <c r="G12" s="330" t="s">
        <v>386</v>
      </c>
      <c r="H12" s="330" t="s">
        <v>386</v>
      </c>
      <c r="I12" s="330" t="s">
        <v>386</v>
      </c>
      <c r="J12" s="330" t="s">
        <v>386</v>
      </c>
      <c r="K12" s="330" t="s">
        <v>386</v>
      </c>
      <c r="L12" s="330" t="s">
        <v>386</v>
      </c>
      <c r="M12" s="330" t="s">
        <v>386</v>
      </c>
      <c r="N12" s="330" t="s">
        <v>386</v>
      </c>
      <c r="O12" s="330" t="s">
        <v>386</v>
      </c>
      <c r="P12" s="330" t="s">
        <v>386</v>
      </c>
      <c r="Q12" s="330" t="s">
        <v>386</v>
      </c>
      <c r="R12" s="330" t="s">
        <v>386</v>
      </c>
      <c r="S12" s="330" t="s">
        <v>386</v>
      </c>
      <c r="T12" s="330" t="s">
        <v>386</v>
      </c>
      <c r="U12" s="330" t="s">
        <v>386</v>
      </c>
      <c r="V12" s="330" t="s">
        <v>386</v>
      </c>
      <c r="W12" s="330" t="s">
        <v>386</v>
      </c>
      <c r="X12" s="330" t="s">
        <v>386</v>
      </c>
      <c r="Y12" s="330" t="s">
        <v>386</v>
      </c>
      <c r="Z12" s="330" t="s">
        <v>386</v>
      </c>
      <c r="AA12" s="330" t="s">
        <v>386</v>
      </c>
      <c r="AB12" s="330" t="s">
        <v>386</v>
      </c>
      <c r="AC12" s="330" t="s">
        <v>386</v>
      </c>
      <c r="AD12" s="330" t="s">
        <v>386</v>
      </c>
      <c r="AE12" s="330" t="s">
        <v>386</v>
      </c>
      <c r="AF12" s="330" t="s">
        <v>386</v>
      </c>
      <c r="AG12" s="330" t="s">
        <v>386</v>
      </c>
      <c r="AH12" s="330" t="s">
        <v>386</v>
      </c>
      <c r="AI12" s="330" t="s">
        <v>386</v>
      </c>
      <c r="AJ12" s="332" t="s">
        <v>386</v>
      </c>
      <c r="AK12" s="171">
        <v>0</v>
      </c>
      <c r="AL12" s="274">
        <f>AK12+AM12</f>
        <v>0</v>
      </c>
      <c r="AM12" s="117">
        <v>0</v>
      </c>
    </row>
    <row r="13" spans="1:39" s="53" customFormat="1" ht="12" customHeight="1">
      <c r="A13" s="229" t="s">
        <v>143</v>
      </c>
      <c r="B13" s="224" t="s">
        <v>144</v>
      </c>
      <c r="C13" s="54" t="s">
        <v>145</v>
      </c>
      <c r="D13" s="23" t="s">
        <v>45</v>
      </c>
      <c r="E13" s="335" t="s">
        <v>297</v>
      </c>
      <c r="F13" s="403"/>
      <c r="G13" s="404" t="s">
        <v>458</v>
      </c>
      <c r="H13" s="78" t="s">
        <v>425</v>
      </c>
      <c r="I13" s="78"/>
      <c r="J13" s="78"/>
      <c r="K13" s="403"/>
      <c r="L13" s="403" t="s">
        <v>425</v>
      </c>
      <c r="M13" s="78"/>
      <c r="N13" s="323" t="s">
        <v>458</v>
      </c>
      <c r="O13" s="78"/>
      <c r="P13" s="78" t="s">
        <v>425</v>
      </c>
      <c r="Q13" s="78"/>
      <c r="R13" s="403"/>
      <c r="S13" s="404" t="s">
        <v>461</v>
      </c>
      <c r="T13" s="78" t="s">
        <v>425</v>
      </c>
      <c r="U13" s="78"/>
      <c r="V13" s="78" t="s">
        <v>425</v>
      </c>
      <c r="W13" s="78"/>
      <c r="X13" s="78" t="s">
        <v>425</v>
      </c>
      <c r="Y13" s="403"/>
      <c r="Z13" s="403" t="s">
        <v>461</v>
      </c>
      <c r="AA13" s="78"/>
      <c r="AB13" s="78" t="s">
        <v>425</v>
      </c>
      <c r="AC13" s="78"/>
      <c r="AD13" s="323" t="s">
        <v>461</v>
      </c>
      <c r="AE13" s="78"/>
      <c r="AF13" s="403" t="s">
        <v>425</v>
      </c>
      <c r="AG13" s="403"/>
      <c r="AH13" s="78" t="s">
        <v>425</v>
      </c>
      <c r="AI13" s="78"/>
      <c r="AJ13" s="386"/>
      <c r="AK13" s="171">
        <v>100.8</v>
      </c>
      <c r="AL13" s="55">
        <f>AK13+AM13</f>
        <v>156</v>
      </c>
      <c r="AM13" s="279">
        <v>55.2</v>
      </c>
    </row>
    <row r="14" spans="1:39" s="53" customFormat="1" ht="12" customHeight="1">
      <c r="A14" s="229" t="s">
        <v>146</v>
      </c>
      <c r="B14" s="227" t="s">
        <v>147</v>
      </c>
      <c r="C14" s="54" t="s">
        <v>148</v>
      </c>
      <c r="D14" s="23" t="s">
        <v>45</v>
      </c>
      <c r="E14" s="335" t="s">
        <v>297</v>
      </c>
      <c r="F14" s="403"/>
      <c r="G14" s="403" t="s">
        <v>425</v>
      </c>
      <c r="H14" s="78"/>
      <c r="I14" s="78" t="s">
        <v>425</v>
      </c>
      <c r="J14" s="78"/>
      <c r="K14" s="403"/>
      <c r="L14" s="403"/>
      <c r="M14" s="78" t="s">
        <v>425</v>
      </c>
      <c r="N14" s="78"/>
      <c r="O14" s="78" t="s">
        <v>425</v>
      </c>
      <c r="P14" s="78"/>
      <c r="Q14" s="78"/>
      <c r="R14" s="403" t="s">
        <v>425</v>
      </c>
      <c r="S14" s="403"/>
      <c r="T14" s="78"/>
      <c r="U14" s="78" t="s">
        <v>425</v>
      </c>
      <c r="V14" s="78"/>
      <c r="W14" s="323" t="s">
        <v>461</v>
      </c>
      <c r="X14" s="78"/>
      <c r="Y14" s="403" t="s">
        <v>425</v>
      </c>
      <c r="Z14" s="403"/>
      <c r="AA14" s="78" t="s">
        <v>425</v>
      </c>
      <c r="AB14" s="78"/>
      <c r="AC14" s="78"/>
      <c r="AD14" s="78"/>
      <c r="AE14" s="78"/>
      <c r="AF14" s="403"/>
      <c r="AG14" s="403" t="s">
        <v>425</v>
      </c>
      <c r="AH14" s="78"/>
      <c r="AI14" s="323" t="s">
        <v>461</v>
      </c>
      <c r="AJ14" s="386"/>
      <c r="AK14" s="171">
        <v>100.8</v>
      </c>
      <c r="AL14" s="55">
        <f>AK14+AM14</f>
        <v>132</v>
      </c>
      <c r="AM14" s="280">
        <v>31.2</v>
      </c>
    </row>
    <row r="15" spans="1:39" s="53" customFormat="1" ht="12" customHeight="1" thickBot="1">
      <c r="A15" s="229" t="s">
        <v>149</v>
      </c>
      <c r="B15" s="228" t="s">
        <v>150</v>
      </c>
      <c r="C15" s="83" t="s">
        <v>151</v>
      </c>
      <c r="D15" s="82" t="s">
        <v>45</v>
      </c>
      <c r="E15" s="336" t="s">
        <v>297</v>
      </c>
      <c r="F15" s="403" t="s">
        <v>425</v>
      </c>
      <c r="G15" s="403"/>
      <c r="H15" s="78"/>
      <c r="I15" s="323" t="s">
        <v>458</v>
      </c>
      <c r="J15" s="78" t="s">
        <v>425</v>
      </c>
      <c r="K15" s="404" t="s">
        <v>461</v>
      </c>
      <c r="L15" s="403"/>
      <c r="M15" s="323" t="s">
        <v>458</v>
      </c>
      <c r="N15" s="323" t="s">
        <v>461</v>
      </c>
      <c r="O15" s="78"/>
      <c r="P15" s="323" t="s">
        <v>458</v>
      </c>
      <c r="Q15" s="78" t="s">
        <v>425</v>
      </c>
      <c r="R15" s="403"/>
      <c r="S15" s="403"/>
      <c r="T15" s="406" t="s">
        <v>460</v>
      </c>
      <c r="U15" s="406" t="s">
        <v>460</v>
      </c>
      <c r="V15" s="406" t="s">
        <v>460</v>
      </c>
      <c r="W15" s="406" t="s">
        <v>460</v>
      </c>
      <c r="X15" s="406" t="s">
        <v>460</v>
      </c>
      <c r="Y15" s="406" t="s">
        <v>460</v>
      </c>
      <c r="Z15" s="406" t="s">
        <v>460</v>
      </c>
      <c r="AA15" s="406" t="s">
        <v>460</v>
      </c>
      <c r="AB15" s="406" t="s">
        <v>460</v>
      </c>
      <c r="AC15" s="406" t="s">
        <v>460</v>
      </c>
      <c r="AD15" s="406" t="s">
        <v>460</v>
      </c>
      <c r="AE15" s="406" t="s">
        <v>460</v>
      </c>
      <c r="AF15" s="406" t="s">
        <v>460</v>
      </c>
      <c r="AG15" s="406" t="s">
        <v>460</v>
      </c>
      <c r="AH15" s="406" t="s">
        <v>460</v>
      </c>
      <c r="AI15" s="406" t="s">
        <v>460</v>
      </c>
      <c r="AJ15" s="514" t="s">
        <v>460</v>
      </c>
      <c r="AK15" s="172">
        <v>100.8</v>
      </c>
      <c r="AL15" s="55">
        <f>AK15+AM15</f>
        <v>140.4</v>
      </c>
      <c r="AM15" s="128">
        <v>39.6</v>
      </c>
    </row>
    <row r="16" spans="1:39" s="53" customFormat="1" ht="12" customHeight="1" thickBot="1">
      <c r="A16" s="623" t="s">
        <v>0</v>
      </c>
      <c r="B16" s="113" t="s">
        <v>1</v>
      </c>
      <c r="C16" s="113" t="s">
        <v>40</v>
      </c>
      <c r="D16" s="614" t="s">
        <v>3</v>
      </c>
      <c r="E16" s="616" t="s">
        <v>4</v>
      </c>
      <c r="F16" s="266" t="s">
        <v>12</v>
      </c>
      <c r="G16" s="266" t="s">
        <v>10</v>
      </c>
      <c r="H16" s="266" t="s">
        <v>11</v>
      </c>
      <c r="I16" s="266" t="s">
        <v>11</v>
      </c>
      <c r="J16" s="281" t="s">
        <v>12</v>
      </c>
      <c r="K16" s="266" t="s">
        <v>12</v>
      </c>
      <c r="L16" s="281" t="s">
        <v>13</v>
      </c>
      <c r="M16" s="281" t="s">
        <v>12</v>
      </c>
      <c r="N16" s="266" t="s">
        <v>10</v>
      </c>
      <c r="O16" s="281" t="s">
        <v>11</v>
      </c>
      <c r="P16" s="266" t="s">
        <v>11</v>
      </c>
      <c r="Q16" s="281" t="s">
        <v>12</v>
      </c>
      <c r="R16" s="281" t="s">
        <v>12</v>
      </c>
      <c r="S16" s="281" t="s">
        <v>13</v>
      </c>
      <c r="T16" s="281" t="s">
        <v>12</v>
      </c>
      <c r="U16" s="281" t="s">
        <v>10</v>
      </c>
      <c r="V16" s="281" t="s">
        <v>11</v>
      </c>
      <c r="W16" s="281" t="s">
        <v>11</v>
      </c>
      <c r="X16" s="281" t="s">
        <v>12</v>
      </c>
      <c r="Y16" s="281" t="s">
        <v>12</v>
      </c>
      <c r="Z16" s="281" t="s">
        <v>13</v>
      </c>
      <c r="AA16" s="281" t="s">
        <v>12</v>
      </c>
      <c r="AB16" s="281" t="s">
        <v>10</v>
      </c>
      <c r="AC16" s="281" t="s">
        <v>11</v>
      </c>
      <c r="AD16" s="281" t="s">
        <v>11</v>
      </c>
      <c r="AE16" s="281" t="s">
        <v>12</v>
      </c>
      <c r="AF16" s="281" t="s">
        <v>12</v>
      </c>
      <c r="AG16" s="281" t="s">
        <v>13</v>
      </c>
      <c r="AH16" s="281" t="s">
        <v>12</v>
      </c>
      <c r="AI16" s="281" t="s">
        <v>10</v>
      </c>
      <c r="AJ16" s="292" t="s">
        <v>11</v>
      </c>
      <c r="AK16" s="595" t="s">
        <v>5</v>
      </c>
      <c r="AL16" s="590" t="s">
        <v>6</v>
      </c>
      <c r="AM16" s="593" t="s">
        <v>7</v>
      </c>
    </row>
    <row r="17" spans="1:39" s="53" customFormat="1" ht="12" customHeight="1" thickBot="1">
      <c r="A17" s="620"/>
      <c r="B17" s="115" t="s">
        <v>129</v>
      </c>
      <c r="C17" s="115" t="s">
        <v>130</v>
      </c>
      <c r="D17" s="615"/>
      <c r="E17" s="617"/>
      <c r="F17" s="275">
        <v>1</v>
      </c>
      <c r="G17" s="276">
        <v>2</v>
      </c>
      <c r="H17" s="276">
        <v>3</v>
      </c>
      <c r="I17" s="276">
        <v>4</v>
      </c>
      <c r="J17" s="276">
        <v>5</v>
      </c>
      <c r="K17" s="276">
        <v>6</v>
      </c>
      <c r="L17" s="276">
        <v>7</v>
      </c>
      <c r="M17" s="276">
        <v>8</v>
      </c>
      <c r="N17" s="276">
        <v>9</v>
      </c>
      <c r="O17" s="276">
        <v>10</v>
      </c>
      <c r="P17" s="276">
        <v>11</v>
      </c>
      <c r="Q17" s="276">
        <v>12</v>
      </c>
      <c r="R17" s="276">
        <v>13</v>
      </c>
      <c r="S17" s="276">
        <v>14</v>
      </c>
      <c r="T17" s="276">
        <v>15</v>
      </c>
      <c r="U17" s="276">
        <v>16</v>
      </c>
      <c r="V17" s="276">
        <v>17</v>
      </c>
      <c r="W17" s="276">
        <v>18</v>
      </c>
      <c r="X17" s="276">
        <v>19</v>
      </c>
      <c r="Y17" s="276">
        <v>20</v>
      </c>
      <c r="Z17" s="276">
        <v>21</v>
      </c>
      <c r="AA17" s="276">
        <v>22</v>
      </c>
      <c r="AB17" s="276">
        <v>23</v>
      </c>
      <c r="AC17" s="295">
        <v>24</v>
      </c>
      <c r="AD17" s="295">
        <v>25</v>
      </c>
      <c r="AE17" s="295">
        <v>26</v>
      </c>
      <c r="AF17" s="295">
        <v>27</v>
      </c>
      <c r="AG17" s="295">
        <v>28</v>
      </c>
      <c r="AH17" s="282">
        <v>29</v>
      </c>
      <c r="AI17" s="282">
        <v>30</v>
      </c>
      <c r="AJ17" s="293">
        <v>31</v>
      </c>
      <c r="AK17" s="596"/>
      <c r="AL17" s="591"/>
      <c r="AM17" s="594"/>
    </row>
    <row r="18" spans="1:39" s="53" customFormat="1" ht="12" customHeight="1" thickBot="1">
      <c r="A18" s="118"/>
      <c r="B18" s="119"/>
      <c r="C18" s="120"/>
      <c r="D18" s="121"/>
      <c r="E18" s="156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283"/>
      <c r="AH18" s="283"/>
      <c r="AI18" s="283"/>
      <c r="AJ18" s="191"/>
      <c r="AK18" s="157"/>
      <c r="AL18" s="127"/>
      <c r="AM18" s="128"/>
    </row>
    <row r="19" ht="12" customHeight="1" thickBot="1"/>
    <row r="20" spans="1:39" s="1" customFormat="1" ht="15" customHeight="1" thickBot="1">
      <c r="A20" s="543" t="s">
        <v>15</v>
      </c>
      <c r="B20" s="33" t="s">
        <v>153</v>
      </c>
      <c r="C20" s="597" t="s">
        <v>154</v>
      </c>
      <c r="D20" s="597"/>
      <c r="E20" s="579" t="s">
        <v>21</v>
      </c>
      <c r="F20" s="606"/>
      <c r="G20" s="606"/>
      <c r="H20" s="607"/>
      <c r="I20" s="573" t="s">
        <v>26</v>
      </c>
      <c r="J20" s="573"/>
      <c r="K20" s="573"/>
      <c r="L20" s="573"/>
      <c r="M20" s="573"/>
      <c r="N20" s="573"/>
      <c r="O20" s="9"/>
      <c r="P20" s="9"/>
      <c r="Q20" s="9"/>
      <c r="R20" s="9"/>
      <c r="S20" s="10"/>
      <c r="T20" s="551"/>
      <c r="U20" s="551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543"/>
      <c r="B21" s="40" t="s">
        <v>155</v>
      </c>
      <c r="C21" s="586" t="s">
        <v>156</v>
      </c>
      <c r="D21" s="586"/>
      <c r="E21" s="577" t="s">
        <v>157</v>
      </c>
      <c r="F21" s="608"/>
      <c r="G21" s="608"/>
      <c r="H21" s="609"/>
      <c r="I21" s="618" t="s">
        <v>367</v>
      </c>
      <c r="J21" s="618"/>
      <c r="K21" s="618"/>
      <c r="L21" s="618"/>
      <c r="M21" s="618"/>
      <c r="N21" s="618"/>
      <c r="O21" s="6"/>
      <c r="P21" s="6"/>
      <c r="Q21" s="6"/>
      <c r="R21" s="6"/>
      <c r="S21" s="10"/>
      <c r="T21" s="551"/>
      <c r="U21" s="551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543"/>
      <c r="B22" s="40" t="s">
        <v>158</v>
      </c>
      <c r="C22" s="586" t="s">
        <v>159</v>
      </c>
      <c r="D22" s="586"/>
      <c r="E22" s="572" t="s">
        <v>27</v>
      </c>
      <c r="F22" s="610"/>
      <c r="G22" s="610"/>
      <c r="H22" s="611"/>
      <c r="I22" s="570"/>
      <c r="J22" s="570"/>
      <c r="K22" s="570"/>
      <c r="L22" s="570"/>
      <c r="M22" s="570"/>
      <c r="N22" s="570"/>
      <c r="O22" s="6"/>
      <c r="P22" s="6"/>
      <c r="Q22" s="6"/>
      <c r="R22" s="6"/>
      <c r="S22" s="10"/>
      <c r="T22" s="558"/>
      <c r="U22" s="55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543"/>
      <c r="B23" s="42" t="s">
        <v>24</v>
      </c>
      <c r="C23" s="575" t="s">
        <v>17</v>
      </c>
      <c r="D23" s="575"/>
      <c r="E23" s="581" t="s">
        <v>160</v>
      </c>
      <c r="F23" s="612"/>
      <c r="G23" s="612"/>
      <c r="H23" s="613"/>
      <c r="I23" s="592"/>
      <c r="J23" s="592"/>
      <c r="K23" s="592"/>
      <c r="L23" s="592"/>
      <c r="M23" s="592"/>
      <c r="N23" s="592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53" t="s">
        <v>32</v>
      </c>
      <c r="B25" s="33" t="s">
        <v>161</v>
      </c>
      <c r="C25" s="597" t="s">
        <v>162</v>
      </c>
      <c r="D25" s="597"/>
      <c r="E25" s="579"/>
      <c r="F25" s="606"/>
      <c r="G25" s="606"/>
      <c r="H25" s="607"/>
      <c r="I25" s="573"/>
      <c r="J25" s="573"/>
      <c r="K25" s="573"/>
      <c r="L25" s="573"/>
      <c r="M25" s="57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553"/>
      <c r="B26" s="40" t="s">
        <v>163</v>
      </c>
      <c r="C26" s="586" t="s">
        <v>164</v>
      </c>
      <c r="D26" s="586"/>
      <c r="E26" s="577"/>
      <c r="F26" s="608"/>
      <c r="G26" s="608"/>
      <c r="H26" s="609"/>
      <c r="I26" s="576"/>
      <c r="J26" s="576"/>
      <c r="K26" s="576"/>
      <c r="L26" s="576"/>
      <c r="M26" s="57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553"/>
      <c r="B27" s="40" t="s">
        <v>165</v>
      </c>
      <c r="C27" s="586" t="s">
        <v>166</v>
      </c>
      <c r="D27" s="586"/>
      <c r="E27" s="572"/>
      <c r="F27" s="610"/>
      <c r="G27" s="610"/>
      <c r="H27" s="611"/>
      <c r="I27" s="570"/>
      <c r="J27" s="570"/>
      <c r="K27" s="570"/>
      <c r="L27" s="570"/>
      <c r="M27" s="57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553"/>
      <c r="B28" s="42" t="s">
        <v>167</v>
      </c>
      <c r="C28" s="575" t="s">
        <v>99</v>
      </c>
      <c r="D28" s="575"/>
      <c r="E28" s="571"/>
      <c r="F28" s="604"/>
      <c r="G28" s="604"/>
      <c r="H28" s="605"/>
      <c r="I28" s="568"/>
      <c r="J28" s="568"/>
      <c r="K28" s="568"/>
      <c r="L28" s="568"/>
      <c r="M28" s="56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S17" sqref="S17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6" customFormat="1" ht="12" customHeight="1" thickBot="1">
      <c r="A1" s="638" t="s">
        <v>439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</row>
    <row r="2" spans="1:38" s="126" customFormat="1" ht="12" customHeight="1" thickBot="1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</row>
    <row r="3" spans="1:38" s="126" customFormat="1" ht="28.5" customHeight="1" thickBot="1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</row>
    <row r="4" spans="1:38" ht="12" customHeight="1">
      <c r="A4" s="630" t="s">
        <v>0</v>
      </c>
      <c r="B4" s="632" t="s">
        <v>1</v>
      </c>
      <c r="C4" s="114" t="s">
        <v>3</v>
      </c>
      <c r="D4" s="639" t="s">
        <v>4</v>
      </c>
      <c r="E4" s="266" t="s">
        <v>12</v>
      </c>
      <c r="F4" s="266" t="s">
        <v>10</v>
      </c>
      <c r="G4" s="266" t="s">
        <v>11</v>
      </c>
      <c r="H4" s="266" t="s">
        <v>11</v>
      </c>
      <c r="I4" s="281" t="s">
        <v>12</v>
      </c>
      <c r="J4" s="266" t="s">
        <v>12</v>
      </c>
      <c r="K4" s="281" t="s">
        <v>13</v>
      </c>
      <c r="L4" s="281" t="s">
        <v>12</v>
      </c>
      <c r="M4" s="266" t="s">
        <v>10</v>
      </c>
      <c r="N4" s="281" t="s">
        <v>11</v>
      </c>
      <c r="O4" s="266" t="s">
        <v>11</v>
      </c>
      <c r="P4" s="281" t="s">
        <v>12</v>
      </c>
      <c r="Q4" s="281" t="s">
        <v>12</v>
      </c>
      <c r="R4" s="281" t="s">
        <v>13</v>
      </c>
      <c r="S4" s="281" t="s">
        <v>12</v>
      </c>
      <c r="T4" s="281" t="s">
        <v>10</v>
      </c>
      <c r="U4" s="281" t="s">
        <v>11</v>
      </c>
      <c r="V4" s="281" t="s">
        <v>11</v>
      </c>
      <c r="W4" s="281" t="s">
        <v>12</v>
      </c>
      <c r="X4" s="281" t="s">
        <v>12</v>
      </c>
      <c r="Y4" s="281" t="s">
        <v>13</v>
      </c>
      <c r="Z4" s="281" t="s">
        <v>12</v>
      </c>
      <c r="AA4" s="281" t="s">
        <v>10</v>
      </c>
      <c r="AB4" s="281" t="s">
        <v>11</v>
      </c>
      <c r="AC4" s="281" t="s">
        <v>11</v>
      </c>
      <c r="AD4" s="281" t="s">
        <v>12</v>
      </c>
      <c r="AE4" s="281" t="s">
        <v>12</v>
      </c>
      <c r="AF4" s="281" t="s">
        <v>13</v>
      </c>
      <c r="AG4" s="281" t="s">
        <v>12</v>
      </c>
      <c r="AH4" s="281" t="s">
        <v>10</v>
      </c>
      <c r="AI4" s="292" t="s">
        <v>11</v>
      </c>
      <c r="AJ4" s="595" t="s">
        <v>5</v>
      </c>
      <c r="AK4" s="590" t="s">
        <v>6</v>
      </c>
      <c r="AL4" s="593" t="s">
        <v>7</v>
      </c>
    </row>
    <row r="5" spans="1:38" ht="12" customHeight="1" thickBot="1">
      <c r="A5" s="631"/>
      <c r="B5" s="633"/>
      <c r="C5" s="130" t="s">
        <v>270</v>
      </c>
      <c r="D5" s="640"/>
      <c r="E5" s="275">
        <v>1</v>
      </c>
      <c r="F5" s="276">
        <v>2</v>
      </c>
      <c r="G5" s="276">
        <v>3</v>
      </c>
      <c r="H5" s="276">
        <v>4</v>
      </c>
      <c r="I5" s="276">
        <v>5</v>
      </c>
      <c r="J5" s="276">
        <v>6</v>
      </c>
      <c r="K5" s="276">
        <v>7</v>
      </c>
      <c r="L5" s="276">
        <v>8</v>
      </c>
      <c r="M5" s="276">
        <v>9</v>
      </c>
      <c r="N5" s="276">
        <v>10</v>
      </c>
      <c r="O5" s="276">
        <v>11</v>
      </c>
      <c r="P5" s="276">
        <v>12</v>
      </c>
      <c r="Q5" s="276">
        <v>13</v>
      </c>
      <c r="R5" s="276">
        <v>14</v>
      </c>
      <c r="S5" s="276">
        <v>15</v>
      </c>
      <c r="T5" s="276">
        <v>16</v>
      </c>
      <c r="U5" s="276">
        <v>17</v>
      </c>
      <c r="V5" s="276">
        <v>18</v>
      </c>
      <c r="W5" s="276">
        <v>19</v>
      </c>
      <c r="X5" s="276">
        <v>20</v>
      </c>
      <c r="Y5" s="276">
        <v>21</v>
      </c>
      <c r="Z5" s="276">
        <v>22</v>
      </c>
      <c r="AA5" s="276">
        <v>23</v>
      </c>
      <c r="AB5" s="295">
        <v>24</v>
      </c>
      <c r="AC5" s="295">
        <v>25</v>
      </c>
      <c r="AD5" s="295">
        <v>26</v>
      </c>
      <c r="AE5" s="295">
        <v>27</v>
      </c>
      <c r="AF5" s="295">
        <v>28</v>
      </c>
      <c r="AG5" s="282">
        <v>29</v>
      </c>
      <c r="AH5" s="282">
        <v>30</v>
      </c>
      <c r="AI5" s="293">
        <v>31</v>
      </c>
      <c r="AJ5" s="596"/>
      <c r="AK5" s="591"/>
      <c r="AL5" s="594"/>
    </row>
    <row r="6" spans="1:38" ht="12" customHeight="1">
      <c r="A6" s="102" t="s">
        <v>311</v>
      </c>
      <c r="B6" s="221" t="s">
        <v>312</v>
      </c>
      <c r="C6" s="136" t="s">
        <v>313</v>
      </c>
      <c r="D6" s="192" t="s">
        <v>289</v>
      </c>
      <c r="E6" s="435" t="s">
        <v>414</v>
      </c>
      <c r="F6" s="437" t="s">
        <v>415</v>
      </c>
      <c r="G6" s="436" t="s">
        <v>416</v>
      </c>
      <c r="H6" s="436" t="s">
        <v>415</v>
      </c>
      <c r="I6" s="436" t="s">
        <v>415</v>
      </c>
      <c r="J6" s="437" t="s">
        <v>414</v>
      </c>
      <c r="K6" s="437" t="s">
        <v>414</v>
      </c>
      <c r="L6" s="492" t="s">
        <v>424</v>
      </c>
      <c r="M6" s="492" t="s">
        <v>424</v>
      </c>
      <c r="N6" s="492" t="s">
        <v>424</v>
      </c>
      <c r="O6" s="492" t="s">
        <v>424</v>
      </c>
      <c r="P6" s="492" t="s">
        <v>424</v>
      </c>
      <c r="Q6" s="492" t="s">
        <v>423</v>
      </c>
      <c r="R6" s="492" t="s">
        <v>423</v>
      </c>
      <c r="S6" s="492" t="s">
        <v>424</v>
      </c>
      <c r="T6" s="436" t="s">
        <v>415</v>
      </c>
      <c r="U6" s="436" t="s">
        <v>415</v>
      </c>
      <c r="V6" s="436" t="s">
        <v>415</v>
      </c>
      <c r="W6" s="436" t="s">
        <v>414</v>
      </c>
      <c r="X6" s="437" t="s">
        <v>414</v>
      </c>
      <c r="Y6" s="437" t="s">
        <v>414</v>
      </c>
      <c r="Z6" s="436" t="s">
        <v>415</v>
      </c>
      <c r="AA6" s="436" t="s">
        <v>415</v>
      </c>
      <c r="AB6" s="436" t="s">
        <v>415</v>
      </c>
      <c r="AC6" s="436" t="s">
        <v>415</v>
      </c>
      <c r="AD6" s="436" t="s">
        <v>415</v>
      </c>
      <c r="AE6" s="437" t="s">
        <v>414</v>
      </c>
      <c r="AF6" s="437" t="s">
        <v>414</v>
      </c>
      <c r="AG6" s="436" t="s">
        <v>415</v>
      </c>
      <c r="AH6" s="436" t="s">
        <v>415</v>
      </c>
      <c r="AI6" s="487" t="s">
        <v>415</v>
      </c>
      <c r="AJ6" s="137">
        <v>126</v>
      </c>
      <c r="AK6" s="138">
        <f>AJ6+AL6</f>
        <v>126</v>
      </c>
      <c r="AL6" s="164">
        <v>0</v>
      </c>
    </row>
    <row r="7" spans="1:38" ht="12" customHeight="1">
      <c r="A7" s="304" t="s">
        <v>106</v>
      </c>
      <c r="B7" s="224" t="s">
        <v>107</v>
      </c>
      <c r="C7" s="77" t="s">
        <v>108</v>
      </c>
      <c r="D7" s="193" t="s">
        <v>269</v>
      </c>
      <c r="E7" s="435" t="s">
        <v>414</v>
      </c>
      <c r="F7" s="437" t="s">
        <v>415</v>
      </c>
      <c r="G7" s="436" t="s">
        <v>415</v>
      </c>
      <c r="H7" s="436" t="s">
        <v>415</v>
      </c>
      <c r="I7" s="436" t="s">
        <v>415</v>
      </c>
      <c r="J7" s="437" t="s">
        <v>414</v>
      </c>
      <c r="K7" s="437" t="s">
        <v>414</v>
      </c>
      <c r="L7" s="436" t="s">
        <v>415</v>
      </c>
      <c r="M7" s="436" t="s">
        <v>415</v>
      </c>
      <c r="N7" s="436" t="s">
        <v>415</v>
      </c>
      <c r="O7" s="436" t="s">
        <v>415</v>
      </c>
      <c r="P7" s="436" t="s">
        <v>415</v>
      </c>
      <c r="Q7" s="437" t="s">
        <v>414</v>
      </c>
      <c r="R7" s="437" t="s">
        <v>414</v>
      </c>
      <c r="S7" s="436" t="s">
        <v>415</v>
      </c>
      <c r="T7" s="492" t="s">
        <v>417</v>
      </c>
      <c r="U7" s="436" t="s">
        <v>415</v>
      </c>
      <c r="V7" s="436" t="s">
        <v>415</v>
      </c>
      <c r="W7" s="436" t="s">
        <v>415</v>
      </c>
      <c r="X7" s="437" t="s">
        <v>414</v>
      </c>
      <c r="Y7" s="437" t="s">
        <v>414</v>
      </c>
      <c r="Z7" s="436" t="s">
        <v>415</v>
      </c>
      <c r="AA7" s="436" t="s">
        <v>415</v>
      </c>
      <c r="AB7" s="436" t="s">
        <v>415</v>
      </c>
      <c r="AC7" s="436" t="s">
        <v>415</v>
      </c>
      <c r="AD7" s="492" t="s">
        <v>417</v>
      </c>
      <c r="AE7" s="437" t="s">
        <v>414</v>
      </c>
      <c r="AF7" s="437" t="s">
        <v>414</v>
      </c>
      <c r="AG7" s="436" t="s">
        <v>415</v>
      </c>
      <c r="AH7" s="436" t="s">
        <v>415</v>
      </c>
      <c r="AI7" s="489" t="s">
        <v>415</v>
      </c>
      <c r="AJ7" s="25">
        <v>126</v>
      </c>
      <c r="AK7" s="138">
        <f>AJ7+AL7</f>
        <v>126</v>
      </c>
      <c r="AL7" s="159">
        <v>0</v>
      </c>
    </row>
    <row r="8" spans="1:38" ht="12" customHeight="1" thickBot="1">
      <c r="A8" s="304" t="s">
        <v>109</v>
      </c>
      <c r="B8" s="226" t="s">
        <v>196</v>
      </c>
      <c r="C8" s="77" t="s">
        <v>110</v>
      </c>
      <c r="D8" s="193" t="s">
        <v>105</v>
      </c>
      <c r="E8" s="493" t="s">
        <v>442</v>
      </c>
      <c r="F8" s="437" t="s">
        <v>415</v>
      </c>
      <c r="G8" s="436" t="s">
        <v>415</v>
      </c>
      <c r="H8" s="436" t="s">
        <v>415</v>
      </c>
      <c r="I8" s="436" t="s">
        <v>415</v>
      </c>
      <c r="J8" s="437" t="s">
        <v>414</v>
      </c>
      <c r="K8" s="494" t="s">
        <v>442</v>
      </c>
      <c r="L8" s="436" t="s">
        <v>415</v>
      </c>
      <c r="M8" s="436" t="s">
        <v>415</v>
      </c>
      <c r="N8" s="436" t="s">
        <v>415</v>
      </c>
      <c r="O8" s="436" t="s">
        <v>415</v>
      </c>
      <c r="P8" s="436" t="s">
        <v>454</v>
      </c>
      <c r="Q8" s="494" t="s">
        <v>442</v>
      </c>
      <c r="R8" s="437" t="s">
        <v>414</v>
      </c>
      <c r="S8" s="436" t="s">
        <v>415</v>
      </c>
      <c r="T8" s="436" t="s">
        <v>415</v>
      </c>
      <c r="U8" s="436" t="s">
        <v>415</v>
      </c>
      <c r="V8" s="436" t="s">
        <v>415</v>
      </c>
      <c r="W8" s="436" t="s">
        <v>454</v>
      </c>
      <c r="X8" s="437" t="s">
        <v>414</v>
      </c>
      <c r="Y8" s="494" t="s">
        <v>442</v>
      </c>
      <c r="Z8" s="436" t="s">
        <v>415</v>
      </c>
      <c r="AA8" s="436" t="s">
        <v>415</v>
      </c>
      <c r="AB8" s="436" t="s">
        <v>415</v>
      </c>
      <c r="AC8" s="436" t="s">
        <v>415</v>
      </c>
      <c r="AD8" s="436" t="s">
        <v>455</v>
      </c>
      <c r="AE8" s="437" t="s">
        <v>414</v>
      </c>
      <c r="AF8" s="437" t="s">
        <v>414</v>
      </c>
      <c r="AG8" s="436" t="s">
        <v>415</v>
      </c>
      <c r="AH8" s="436" t="s">
        <v>415</v>
      </c>
      <c r="AI8" s="488" t="s">
        <v>455</v>
      </c>
      <c r="AJ8" s="25">
        <v>126</v>
      </c>
      <c r="AK8" s="138">
        <f>AJ8+AL8</f>
        <v>180</v>
      </c>
      <c r="AL8" s="159">
        <v>54</v>
      </c>
    </row>
    <row r="9" spans="1:38" ht="12" customHeight="1">
      <c r="A9" s="634" t="s">
        <v>0</v>
      </c>
      <c r="B9" s="628" t="s">
        <v>1</v>
      </c>
      <c r="C9" s="81" t="s">
        <v>3</v>
      </c>
      <c r="D9" s="587" t="s">
        <v>4</v>
      </c>
      <c r="E9" s="266" t="s">
        <v>12</v>
      </c>
      <c r="F9" s="266" t="s">
        <v>10</v>
      </c>
      <c r="G9" s="266" t="s">
        <v>11</v>
      </c>
      <c r="H9" s="266" t="s">
        <v>11</v>
      </c>
      <c r="I9" s="281" t="s">
        <v>12</v>
      </c>
      <c r="J9" s="266" t="s">
        <v>12</v>
      </c>
      <c r="K9" s="281" t="s">
        <v>13</v>
      </c>
      <c r="L9" s="281" t="s">
        <v>12</v>
      </c>
      <c r="M9" s="266" t="s">
        <v>10</v>
      </c>
      <c r="N9" s="281" t="s">
        <v>11</v>
      </c>
      <c r="O9" s="266" t="s">
        <v>11</v>
      </c>
      <c r="P9" s="281" t="s">
        <v>12</v>
      </c>
      <c r="Q9" s="281" t="s">
        <v>12</v>
      </c>
      <c r="R9" s="281" t="s">
        <v>13</v>
      </c>
      <c r="S9" s="281" t="s">
        <v>12</v>
      </c>
      <c r="T9" s="281" t="s">
        <v>10</v>
      </c>
      <c r="U9" s="281" t="s">
        <v>11</v>
      </c>
      <c r="V9" s="281" t="s">
        <v>11</v>
      </c>
      <c r="W9" s="281" t="s">
        <v>12</v>
      </c>
      <c r="X9" s="281" t="s">
        <v>12</v>
      </c>
      <c r="Y9" s="281" t="s">
        <v>13</v>
      </c>
      <c r="Z9" s="281" t="s">
        <v>12</v>
      </c>
      <c r="AA9" s="281" t="s">
        <v>10</v>
      </c>
      <c r="AB9" s="281" t="s">
        <v>11</v>
      </c>
      <c r="AC9" s="281" t="s">
        <v>11</v>
      </c>
      <c r="AD9" s="281" t="s">
        <v>12</v>
      </c>
      <c r="AE9" s="281" t="s">
        <v>12</v>
      </c>
      <c r="AF9" s="281" t="s">
        <v>13</v>
      </c>
      <c r="AG9" s="281" t="s">
        <v>12</v>
      </c>
      <c r="AH9" s="281" t="s">
        <v>10</v>
      </c>
      <c r="AI9" s="292" t="s">
        <v>11</v>
      </c>
      <c r="AJ9" s="595" t="s">
        <v>5</v>
      </c>
      <c r="AK9" s="590" t="s">
        <v>6</v>
      </c>
      <c r="AL9" s="593" t="s">
        <v>7</v>
      </c>
    </row>
    <row r="10" spans="1:38" ht="12" customHeight="1" thickBot="1">
      <c r="A10" s="635"/>
      <c r="B10" s="636"/>
      <c r="C10" s="140" t="s">
        <v>45</v>
      </c>
      <c r="D10" s="588"/>
      <c r="E10" s="275">
        <v>1</v>
      </c>
      <c r="F10" s="276">
        <v>2</v>
      </c>
      <c r="G10" s="276">
        <v>3</v>
      </c>
      <c r="H10" s="276">
        <v>4</v>
      </c>
      <c r="I10" s="276">
        <v>5</v>
      </c>
      <c r="J10" s="276">
        <v>6</v>
      </c>
      <c r="K10" s="276">
        <v>7</v>
      </c>
      <c r="L10" s="276">
        <v>8</v>
      </c>
      <c r="M10" s="276">
        <v>9</v>
      </c>
      <c r="N10" s="276">
        <v>10</v>
      </c>
      <c r="O10" s="276">
        <v>11</v>
      </c>
      <c r="P10" s="276">
        <v>12</v>
      </c>
      <c r="Q10" s="276">
        <v>13</v>
      </c>
      <c r="R10" s="276">
        <v>14</v>
      </c>
      <c r="S10" s="276">
        <v>15</v>
      </c>
      <c r="T10" s="276">
        <v>16</v>
      </c>
      <c r="U10" s="276">
        <v>17</v>
      </c>
      <c r="V10" s="276">
        <v>18</v>
      </c>
      <c r="W10" s="276">
        <v>19</v>
      </c>
      <c r="X10" s="276">
        <v>20</v>
      </c>
      <c r="Y10" s="276">
        <v>21</v>
      </c>
      <c r="Z10" s="276">
        <v>22</v>
      </c>
      <c r="AA10" s="276">
        <v>23</v>
      </c>
      <c r="AB10" s="295">
        <v>24</v>
      </c>
      <c r="AC10" s="295">
        <v>25</v>
      </c>
      <c r="AD10" s="295">
        <v>26</v>
      </c>
      <c r="AE10" s="295">
        <v>27</v>
      </c>
      <c r="AF10" s="295">
        <v>28</v>
      </c>
      <c r="AG10" s="282">
        <v>29</v>
      </c>
      <c r="AH10" s="282">
        <v>30</v>
      </c>
      <c r="AI10" s="293">
        <v>31</v>
      </c>
      <c r="AJ10" s="596"/>
      <c r="AK10" s="591"/>
      <c r="AL10" s="594"/>
    </row>
    <row r="11" spans="1:38" ht="12" customHeight="1">
      <c r="A11" s="305" t="s">
        <v>111</v>
      </c>
      <c r="B11" s="221" t="s">
        <v>112</v>
      </c>
      <c r="C11" s="230" t="s">
        <v>113</v>
      </c>
      <c r="D11" s="231" t="s">
        <v>105</v>
      </c>
      <c r="E11" s="435" t="s">
        <v>414</v>
      </c>
      <c r="F11" s="494" t="s">
        <v>442</v>
      </c>
      <c r="G11" s="436" t="s">
        <v>415</v>
      </c>
      <c r="H11" s="436" t="s">
        <v>416</v>
      </c>
      <c r="I11" s="436" t="s">
        <v>415</v>
      </c>
      <c r="J11" s="494" t="s">
        <v>442</v>
      </c>
      <c r="K11" s="437" t="s">
        <v>414</v>
      </c>
      <c r="L11" s="436" t="s">
        <v>416</v>
      </c>
      <c r="M11" s="436" t="s">
        <v>415</v>
      </c>
      <c r="N11" s="436" t="s">
        <v>415</v>
      </c>
      <c r="O11" s="495" t="s">
        <v>442</v>
      </c>
      <c r="P11" s="436" t="s">
        <v>414</v>
      </c>
      <c r="Q11" s="437" t="s">
        <v>414</v>
      </c>
      <c r="R11" s="437" t="s">
        <v>414</v>
      </c>
      <c r="S11" s="495" t="s">
        <v>442</v>
      </c>
      <c r="T11" s="495" t="s">
        <v>442</v>
      </c>
      <c r="U11" s="436" t="s">
        <v>415</v>
      </c>
      <c r="V11" s="436" t="s">
        <v>415</v>
      </c>
      <c r="W11" s="436" t="s">
        <v>415</v>
      </c>
      <c r="X11" s="437" t="s">
        <v>416</v>
      </c>
      <c r="Y11" s="437" t="s">
        <v>414</v>
      </c>
      <c r="Z11" s="436" t="s">
        <v>415</v>
      </c>
      <c r="AA11" s="495" t="s">
        <v>442</v>
      </c>
      <c r="AB11" s="436" t="s">
        <v>416</v>
      </c>
      <c r="AC11" s="436" t="s">
        <v>416</v>
      </c>
      <c r="AD11" s="436" t="s">
        <v>415</v>
      </c>
      <c r="AE11" s="494" t="s">
        <v>442</v>
      </c>
      <c r="AF11" s="437" t="s">
        <v>416</v>
      </c>
      <c r="AG11" s="495" t="s">
        <v>442</v>
      </c>
      <c r="AH11" s="495" t="s">
        <v>442</v>
      </c>
      <c r="AI11" s="487" t="s">
        <v>415</v>
      </c>
      <c r="AJ11" s="25">
        <v>126</v>
      </c>
      <c r="AK11" s="26">
        <f>AJ11+AL11</f>
        <v>240</v>
      </c>
      <c r="AL11" s="159">
        <v>114</v>
      </c>
    </row>
    <row r="12" spans="1:38" ht="12" customHeight="1">
      <c r="A12" s="306" t="s">
        <v>115</v>
      </c>
      <c r="B12" s="308" t="s">
        <v>357</v>
      </c>
      <c r="C12" s="77" t="s">
        <v>113</v>
      </c>
      <c r="D12" s="175" t="s">
        <v>172</v>
      </c>
      <c r="E12" s="435" t="s">
        <v>414</v>
      </c>
      <c r="F12" s="437" t="s">
        <v>415</v>
      </c>
      <c r="G12" s="495" t="s">
        <v>442</v>
      </c>
      <c r="H12" s="436" t="s">
        <v>415</v>
      </c>
      <c r="I12" s="436" t="s">
        <v>10</v>
      </c>
      <c r="J12" s="437" t="s">
        <v>414</v>
      </c>
      <c r="K12" s="437" t="s">
        <v>414</v>
      </c>
      <c r="L12" s="436" t="s">
        <v>415</v>
      </c>
      <c r="M12" s="436" t="s">
        <v>10</v>
      </c>
      <c r="N12" s="436" t="s">
        <v>416</v>
      </c>
      <c r="O12" s="436" t="s">
        <v>415</v>
      </c>
      <c r="P12" s="436" t="s">
        <v>415</v>
      </c>
      <c r="Q12" s="437" t="s">
        <v>414</v>
      </c>
      <c r="R12" s="437" t="s">
        <v>416</v>
      </c>
      <c r="S12" s="436" t="s">
        <v>415</v>
      </c>
      <c r="T12" s="436" t="s">
        <v>415</v>
      </c>
      <c r="U12" s="495" t="s">
        <v>442</v>
      </c>
      <c r="V12" s="436" t="s">
        <v>10</v>
      </c>
      <c r="W12" s="436" t="s">
        <v>10</v>
      </c>
      <c r="X12" s="494" t="s">
        <v>442</v>
      </c>
      <c r="Y12" s="437" t="s">
        <v>414</v>
      </c>
      <c r="Z12" s="495" t="s">
        <v>442</v>
      </c>
      <c r="AA12" s="492" t="s">
        <v>424</v>
      </c>
      <c r="AB12" s="492" t="s">
        <v>424</v>
      </c>
      <c r="AC12" s="492" t="s">
        <v>424</v>
      </c>
      <c r="AD12" s="492" t="s">
        <v>424</v>
      </c>
      <c r="AE12" s="492" t="s">
        <v>423</v>
      </c>
      <c r="AF12" s="492" t="s">
        <v>423</v>
      </c>
      <c r="AG12" s="492" t="s">
        <v>424</v>
      </c>
      <c r="AH12" s="492" t="s">
        <v>424</v>
      </c>
      <c r="AI12" s="669" t="s">
        <v>424</v>
      </c>
      <c r="AJ12" s="25">
        <v>126</v>
      </c>
      <c r="AK12" s="26">
        <f>AJ12+AL12</f>
        <v>180</v>
      </c>
      <c r="AL12" s="159">
        <v>54</v>
      </c>
    </row>
    <row r="13" spans="1:38" ht="12" customHeight="1" thickBot="1">
      <c r="A13" s="306" t="s">
        <v>114</v>
      </c>
      <c r="B13" s="378" t="s">
        <v>195</v>
      </c>
      <c r="C13" s="77" t="s">
        <v>113</v>
      </c>
      <c r="D13" s="175" t="s">
        <v>172</v>
      </c>
      <c r="E13" s="435" t="s">
        <v>416</v>
      </c>
      <c r="F13" s="437" t="s">
        <v>10</v>
      </c>
      <c r="G13" s="436" t="s">
        <v>10</v>
      </c>
      <c r="H13" s="436" t="s">
        <v>10</v>
      </c>
      <c r="I13" s="495" t="s">
        <v>442</v>
      </c>
      <c r="J13" s="437" t="s">
        <v>414</v>
      </c>
      <c r="K13" s="494" t="s">
        <v>442</v>
      </c>
      <c r="L13" s="436" t="s">
        <v>10</v>
      </c>
      <c r="M13" s="495" t="s">
        <v>442</v>
      </c>
      <c r="N13" s="436" t="s">
        <v>10</v>
      </c>
      <c r="O13" s="495" t="s">
        <v>444</v>
      </c>
      <c r="P13" s="436" t="s">
        <v>10</v>
      </c>
      <c r="Q13" s="494" t="s">
        <v>442</v>
      </c>
      <c r="R13" s="437" t="s">
        <v>414</v>
      </c>
      <c r="S13" s="436" t="s">
        <v>10</v>
      </c>
      <c r="T13" s="436" t="s">
        <v>10</v>
      </c>
      <c r="U13" s="436" t="s">
        <v>10</v>
      </c>
      <c r="V13" s="436" t="s">
        <v>416</v>
      </c>
      <c r="W13" s="495" t="s">
        <v>444</v>
      </c>
      <c r="X13" s="437" t="s">
        <v>414</v>
      </c>
      <c r="Y13" s="437" t="s">
        <v>416</v>
      </c>
      <c r="Z13" s="436" t="s">
        <v>10</v>
      </c>
      <c r="AA13" s="495" t="s">
        <v>442</v>
      </c>
      <c r="AB13" s="436" t="s">
        <v>10</v>
      </c>
      <c r="AC13" s="436" t="s">
        <v>10</v>
      </c>
      <c r="AD13" s="436" t="s">
        <v>10</v>
      </c>
      <c r="AE13" s="437" t="s">
        <v>416</v>
      </c>
      <c r="AF13" s="437" t="s">
        <v>414</v>
      </c>
      <c r="AG13" s="495" t="s">
        <v>442</v>
      </c>
      <c r="AH13" s="436" t="s">
        <v>10</v>
      </c>
      <c r="AI13" s="496" t="s">
        <v>442</v>
      </c>
      <c r="AJ13" s="25">
        <v>126</v>
      </c>
      <c r="AK13" s="26">
        <f>AJ13+AL13</f>
        <v>228</v>
      </c>
      <c r="AL13" s="159">
        <v>102</v>
      </c>
    </row>
    <row r="14" spans="1:38" ht="12" customHeight="1">
      <c r="A14" s="634" t="s">
        <v>0</v>
      </c>
      <c r="B14" s="628" t="s">
        <v>1</v>
      </c>
      <c r="C14" s="81" t="s">
        <v>3</v>
      </c>
      <c r="D14" s="587" t="s">
        <v>4</v>
      </c>
      <c r="E14" s="266" t="s">
        <v>12</v>
      </c>
      <c r="F14" s="266" t="s">
        <v>10</v>
      </c>
      <c r="G14" s="266" t="s">
        <v>11</v>
      </c>
      <c r="H14" s="266" t="s">
        <v>11</v>
      </c>
      <c r="I14" s="281" t="s">
        <v>12</v>
      </c>
      <c r="J14" s="266" t="s">
        <v>12</v>
      </c>
      <c r="K14" s="281" t="s">
        <v>13</v>
      </c>
      <c r="L14" s="281" t="s">
        <v>12</v>
      </c>
      <c r="M14" s="266" t="s">
        <v>10</v>
      </c>
      <c r="N14" s="281" t="s">
        <v>11</v>
      </c>
      <c r="O14" s="266" t="s">
        <v>11</v>
      </c>
      <c r="P14" s="281" t="s">
        <v>12</v>
      </c>
      <c r="Q14" s="281" t="s">
        <v>12</v>
      </c>
      <c r="R14" s="281" t="s">
        <v>13</v>
      </c>
      <c r="S14" s="281" t="s">
        <v>12</v>
      </c>
      <c r="T14" s="281" t="s">
        <v>10</v>
      </c>
      <c r="U14" s="281" t="s">
        <v>11</v>
      </c>
      <c r="V14" s="281" t="s">
        <v>11</v>
      </c>
      <c r="W14" s="281" t="s">
        <v>12</v>
      </c>
      <c r="X14" s="281" t="s">
        <v>12</v>
      </c>
      <c r="Y14" s="281" t="s">
        <v>13</v>
      </c>
      <c r="Z14" s="281" t="s">
        <v>12</v>
      </c>
      <c r="AA14" s="281" t="s">
        <v>10</v>
      </c>
      <c r="AB14" s="281" t="s">
        <v>11</v>
      </c>
      <c r="AC14" s="281" t="s">
        <v>11</v>
      </c>
      <c r="AD14" s="281" t="s">
        <v>12</v>
      </c>
      <c r="AE14" s="281" t="s">
        <v>12</v>
      </c>
      <c r="AF14" s="281" t="s">
        <v>13</v>
      </c>
      <c r="AG14" s="281" t="s">
        <v>12</v>
      </c>
      <c r="AH14" s="281" t="s">
        <v>10</v>
      </c>
      <c r="AI14" s="292" t="s">
        <v>11</v>
      </c>
      <c r="AJ14" s="595" t="s">
        <v>5</v>
      </c>
      <c r="AK14" s="590" t="s">
        <v>6</v>
      </c>
      <c r="AL14" s="593" t="s">
        <v>7</v>
      </c>
    </row>
    <row r="15" spans="1:38" ht="12" customHeight="1" thickBot="1">
      <c r="A15" s="635"/>
      <c r="B15" s="636"/>
      <c r="C15" s="140" t="s">
        <v>45</v>
      </c>
      <c r="D15" s="588"/>
      <c r="E15" s="275">
        <v>1</v>
      </c>
      <c r="F15" s="276">
        <v>2</v>
      </c>
      <c r="G15" s="276">
        <v>3</v>
      </c>
      <c r="H15" s="276">
        <v>4</v>
      </c>
      <c r="I15" s="276">
        <v>5</v>
      </c>
      <c r="J15" s="276">
        <v>6</v>
      </c>
      <c r="K15" s="276">
        <v>7</v>
      </c>
      <c r="L15" s="276">
        <v>8</v>
      </c>
      <c r="M15" s="276">
        <v>9</v>
      </c>
      <c r="N15" s="276">
        <v>10</v>
      </c>
      <c r="O15" s="276">
        <v>11</v>
      </c>
      <c r="P15" s="276">
        <v>12</v>
      </c>
      <c r="Q15" s="276">
        <v>13</v>
      </c>
      <c r="R15" s="276">
        <v>14</v>
      </c>
      <c r="S15" s="276">
        <v>15</v>
      </c>
      <c r="T15" s="276">
        <v>16</v>
      </c>
      <c r="U15" s="276">
        <v>17</v>
      </c>
      <c r="V15" s="276">
        <v>18</v>
      </c>
      <c r="W15" s="276">
        <v>19</v>
      </c>
      <c r="X15" s="276">
        <v>20</v>
      </c>
      <c r="Y15" s="276">
        <v>21</v>
      </c>
      <c r="Z15" s="276">
        <v>22</v>
      </c>
      <c r="AA15" s="276">
        <v>23</v>
      </c>
      <c r="AB15" s="295">
        <v>24</v>
      </c>
      <c r="AC15" s="295">
        <v>25</v>
      </c>
      <c r="AD15" s="295">
        <v>26</v>
      </c>
      <c r="AE15" s="295">
        <v>27</v>
      </c>
      <c r="AF15" s="295">
        <v>28</v>
      </c>
      <c r="AG15" s="282">
        <v>29</v>
      </c>
      <c r="AH15" s="282">
        <v>30</v>
      </c>
      <c r="AI15" s="293">
        <v>31</v>
      </c>
      <c r="AJ15" s="596"/>
      <c r="AK15" s="591"/>
      <c r="AL15" s="594"/>
    </row>
    <row r="16" spans="1:38" ht="12" customHeight="1">
      <c r="A16" s="305" t="s">
        <v>118</v>
      </c>
      <c r="B16" s="221" t="s">
        <v>254</v>
      </c>
      <c r="C16" s="230" t="s">
        <v>113</v>
      </c>
      <c r="D16" s="231" t="s">
        <v>180</v>
      </c>
      <c r="E16" s="435" t="s">
        <v>425</v>
      </c>
      <c r="F16" s="437" t="s">
        <v>414</v>
      </c>
      <c r="G16" s="436" t="s">
        <v>414</v>
      </c>
      <c r="H16" s="436" t="s">
        <v>414</v>
      </c>
      <c r="I16" s="436" t="s">
        <v>425</v>
      </c>
      <c r="J16" s="437" t="s">
        <v>414</v>
      </c>
      <c r="K16" s="494" t="s">
        <v>448</v>
      </c>
      <c r="L16" s="436" t="s">
        <v>414</v>
      </c>
      <c r="M16" s="436" t="s">
        <v>425</v>
      </c>
      <c r="N16" s="436" t="s">
        <v>414</v>
      </c>
      <c r="O16" s="436" t="s">
        <v>425</v>
      </c>
      <c r="P16" s="436" t="s">
        <v>414</v>
      </c>
      <c r="Q16" s="437" t="s">
        <v>425</v>
      </c>
      <c r="R16" s="437" t="s">
        <v>414</v>
      </c>
      <c r="S16" s="436" t="s">
        <v>425</v>
      </c>
      <c r="T16" s="436" t="s">
        <v>414</v>
      </c>
      <c r="U16" s="495" t="s">
        <v>448</v>
      </c>
      <c r="V16" s="436" t="s">
        <v>414</v>
      </c>
      <c r="W16" s="436" t="s">
        <v>425</v>
      </c>
      <c r="X16" s="437" t="s">
        <v>414</v>
      </c>
      <c r="Y16" s="437" t="s">
        <v>425</v>
      </c>
      <c r="Z16" s="436" t="s">
        <v>414</v>
      </c>
      <c r="AA16" s="436" t="s">
        <v>425</v>
      </c>
      <c r="AB16" s="436" t="s">
        <v>414</v>
      </c>
      <c r="AC16" s="495" t="s">
        <v>448</v>
      </c>
      <c r="AD16" s="436" t="s">
        <v>414</v>
      </c>
      <c r="AE16" s="494" t="s">
        <v>448</v>
      </c>
      <c r="AF16" s="437" t="s">
        <v>414</v>
      </c>
      <c r="AG16" s="436" t="s">
        <v>425</v>
      </c>
      <c r="AH16" s="436" t="s">
        <v>414</v>
      </c>
      <c r="AI16" s="487" t="s">
        <v>425</v>
      </c>
      <c r="AJ16" s="25">
        <v>126</v>
      </c>
      <c r="AK16" s="26">
        <f>AJ16+AL16</f>
        <v>180</v>
      </c>
      <c r="AL16" s="159">
        <v>54</v>
      </c>
    </row>
    <row r="17" spans="1:38" ht="12" customHeight="1">
      <c r="A17" s="306" t="s">
        <v>117</v>
      </c>
      <c r="B17" s="224" t="s">
        <v>252</v>
      </c>
      <c r="C17" s="77" t="s">
        <v>113</v>
      </c>
      <c r="D17" s="175" t="s">
        <v>180</v>
      </c>
      <c r="E17" s="435" t="s">
        <v>425</v>
      </c>
      <c r="F17" s="437" t="s">
        <v>414</v>
      </c>
      <c r="G17" s="436" t="s">
        <v>425</v>
      </c>
      <c r="H17" s="495" t="s">
        <v>448</v>
      </c>
      <c r="I17" s="436" t="s">
        <v>425</v>
      </c>
      <c r="J17" s="437" t="s">
        <v>414</v>
      </c>
      <c r="K17" s="437" t="s">
        <v>425</v>
      </c>
      <c r="L17" s="436" t="s">
        <v>414</v>
      </c>
      <c r="M17" s="495" t="s">
        <v>448</v>
      </c>
      <c r="N17" s="436" t="s">
        <v>414</v>
      </c>
      <c r="O17" s="436" t="s">
        <v>425</v>
      </c>
      <c r="P17" s="436" t="s">
        <v>414</v>
      </c>
      <c r="Q17" s="494" t="s">
        <v>448</v>
      </c>
      <c r="R17" s="437" t="s">
        <v>414</v>
      </c>
      <c r="S17" s="436" t="s">
        <v>425</v>
      </c>
      <c r="T17" s="436" t="s">
        <v>414</v>
      </c>
      <c r="U17" s="495" t="s">
        <v>448</v>
      </c>
      <c r="V17" s="436" t="s">
        <v>414</v>
      </c>
      <c r="W17" s="436" t="s">
        <v>425</v>
      </c>
      <c r="X17" s="437" t="s">
        <v>414</v>
      </c>
      <c r="Y17" s="494" t="s">
        <v>448</v>
      </c>
      <c r="Z17" s="436" t="s">
        <v>414</v>
      </c>
      <c r="AA17" s="436" t="s">
        <v>425</v>
      </c>
      <c r="AB17" s="436" t="s">
        <v>414</v>
      </c>
      <c r="AC17" s="436" t="s">
        <v>425</v>
      </c>
      <c r="AD17" s="436" t="s">
        <v>414</v>
      </c>
      <c r="AE17" s="437" t="s">
        <v>425</v>
      </c>
      <c r="AF17" s="437" t="s">
        <v>414</v>
      </c>
      <c r="AG17" s="495" t="s">
        <v>448</v>
      </c>
      <c r="AH17" s="436" t="s">
        <v>414</v>
      </c>
      <c r="AI17" s="489" t="s">
        <v>425</v>
      </c>
      <c r="AJ17" s="25">
        <v>126</v>
      </c>
      <c r="AK17" s="26">
        <f>AJ17+AL17</f>
        <v>204</v>
      </c>
      <c r="AL17" s="159">
        <v>78</v>
      </c>
    </row>
    <row r="18" spans="1:38" ht="12" customHeight="1">
      <c r="A18" s="306" t="s">
        <v>302</v>
      </c>
      <c r="B18" s="227" t="s">
        <v>253</v>
      </c>
      <c r="C18" s="77" t="s">
        <v>113</v>
      </c>
      <c r="D18" s="175" t="s">
        <v>180</v>
      </c>
      <c r="E18" s="435" t="s">
        <v>414</v>
      </c>
      <c r="F18" s="437" t="s">
        <v>425</v>
      </c>
      <c r="G18" s="436" t="s">
        <v>414</v>
      </c>
      <c r="H18" s="436" t="s">
        <v>453</v>
      </c>
      <c r="I18" s="436" t="s">
        <v>414</v>
      </c>
      <c r="J18" s="437" t="s">
        <v>453</v>
      </c>
      <c r="K18" s="437" t="s">
        <v>414</v>
      </c>
      <c r="L18" s="436" t="s">
        <v>425</v>
      </c>
      <c r="M18" s="436" t="s">
        <v>414</v>
      </c>
      <c r="N18" s="436" t="s">
        <v>425</v>
      </c>
      <c r="O18" s="436" t="s">
        <v>414</v>
      </c>
      <c r="P18" s="436" t="s">
        <v>425</v>
      </c>
      <c r="Q18" s="437" t="s">
        <v>414</v>
      </c>
      <c r="R18" s="494" t="s">
        <v>448</v>
      </c>
      <c r="S18" s="436" t="s">
        <v>414</v>
      </c>
      <c r="T18" s="436" t="s">
        <v>425</v>
      </c>
      <c r="U18" s="436" t="s">
        <v>414</v>
      </c>
      <c r="V18" s="495" t="s">
        <v>448</v>
      </c>
      <c r="W18" s="436" t="s">
        <v>414</v>
      </c>
      <c r="X18" s="494" t="s">
        <v>448</v>
      </c>
      <c r="Y18" s="437" t="s">
        <v>414</v>
      </c>
      <c r="Z18" s="436" t="s">
        <v>425</v>
      </c>
      <c r="AA18" s="436" t="s">
        <v>414</v>
      </c>
      <c r="AB18" s="436" t="s">
        <v>425</v>
      </c>
      <c r="AC18" s="436" t="s">
        <v>414</v>
      </c>
      <c r="AD18" s="436" t="s">
        <v>425</v>
      </c>
      <c r="AE18" s="437" t="s">
        <v>414</v>
      </c>
      <c r="AF18" s="437" t="s">
        <v>425</v>
      </c>
      <c r="AG18" s="436" t="s">
        <v>414</v>
      </c>
      <c r="AH18" s="495" t="s">
        <v>448</v>
      </c>
      <c r="AI18" s="490" t="s">
        <v>414</v>
      </c>
      <c r="AJ18" s="25">
        <v>126</v>
      </c>
      <c r="AK18" s="26">
        <f>AJ18+AL18</f>
        <v>180</v>
      </c>
      <c r="AL18" s="159">
        <v>54</v>
      </c>
    </row>
    <row r="19" spans="1:38" ht="12" customHeight="1" thickBot="1">
      <c r="A19" s="306" t="s">
        <v>116</v>
      </c>
      <c r="B19" s="228" t="s">
        <v>251</v>
      </c>
      <c r="C19" s="77" t="s">
        <v>113</v>
      </c>
      <c r="D19" s="175" t="s">
        <v>180</v>
      </c>
      <c r="E19" s="435" t="s">
        <v>414</v>
      </c>
      <c r="F19" s="437" t="s">
        <v>425</v>
      </c>
      <c r="G19" s="495" t="s">
        <v>448</v>
      </c>
      <c r="H19" s="436" t="s">
        <v>425</v>
      </c>
      <c r="I19" s="436" t="s">
        <v>414</v>
      </c>
      <c r="J19" s="494" t="s">
        <v>448</v>
      </c>
      <c r="K19" s="437" t="s">
        <v>414</v>
      </c>
      <c r="L19" s="436" t="s">
        <v>425</v>
      </c>
      <c r="M19" s="436" t="s">
        <v>414</v>
      </c>
      <c r="N19" s="436" t="s">
        <v>425</v>
      </c>
      <c r="O19" s="436" t="s">
        <v>414</v>
      </c>
      <c r="P19" s="436" t="s">
        <v>425</v>
      </c>
      <c r="Q19" s="437" t="s">
        <v>414</v>
      </c>
      <c r="R19" s="437" t="s">
        <v>425</v>
      </c>
      <c r="S19" s="436" t="s">
        <v>414</v>
      </c>
      <c r="T19" s="495" t="s">
        <v>448</v>
      </c>
      <c r="U19" s="436" t="s">
        <v>414</v>
      </c>
      <c r="V19" s="436" t="s">
        <v>425</v>
      </c>
      <c r="W19" s="436" t="s">
        <v>414</v>
      </c>
      <c r="X19" s="437" t="s">
        <v>425</v>
      </c>
      <c r="Y19" s="437" t="s">
        <v>414</v>
      </c>
      <c r="Z19" s="436" t="s">
        <v>425</v>
      </c>
      <c r="AA19" s="436" t="s">
        <v>414</v>
      </c>
      <c r="AB19" s="495" t="s">
        <v>448</v>
      </c>
      <c r="AC19" s="436" t="s">
        <v>414</v>
      </c>
      <c r="AD19" s="436" t="s">
        <v>425</v>
      </c>
      <c r="AE19" s="437" t="s">
        <v>414</v>
      </c>
      <c r="AF19" s="494" t="s">
        <v>448</v>
      </c>
      <c r="AG19" s="436" t="s">
        <v>414</v>
      </c>
      <c r="AH19" s="436" t="s">
        <v>425</v>
      </c>
      <c r="AI19" s="491" t="s">
        <v>414</v>
      </c>
      <c r="AJ19" s="25">
        <v>126</v>
      </c>
      <c r="AK19" s="26">
        <f>AJ19+AL19</f>
        <v>192</v>
      </c>
      <c r="AL19" s="165">
        <v>66</v>
      </c>
    </row>
    <row r="20" spans="1:38" ht="12" customHeight="1">
      <c r="A20" s="634" t="s">
        <v>0</v>
      </c>
      <c r="B20" s="628" t="s">
        <v>1</v>
      </c>
      <c r="C20" s="81" t="s">
        <v>3</v>
      </c>
      <c r="D20" s="587" t="s">
        <v>4</v>
      </c>
      <c r="E20" s="266" t="s">
        <v>12</v>
      </c>
      <c r="F20" s="266" t="s">
        <v>10</v>
      </c>
      <c r="G20" s="266" t="s">
        <v>11</v>
      </c>
      <c r="H20" s="266" t="s">
        <v>11</v>
      </c>
      <c r="I20" s="281" t="s">
        <v>12</v>
      </c>
      <c r="J20" s="266" t="s">
        <v>12</v>
      </c>
      <c r="K20" s="281" t="s">
        <v>13</v>
      </c>
      <c r="L20" s="281" t="s">
        <v>12</v>
      </c>
      <c r="M20" s="266" t="s">
        <v>10</v>
      </c>
      <c r="N20" s="281" t="s">
        <v>11</v>
      </c>
      <c r="O20" s="266" t="s">
        <v>11</v>
      </c>
      <c r="P20" s="281" t="s">
        <v>12</v>
      </c>
      <c r="Q20" s="281" t="s">
        <v>12</v>
      </c>
      <c r="R20" s="281" t="s">
        <v>13</v>
      </c>
      <c r="S20" s="281" t="s">
        <v>12</v>
      </c>
      <c r="T20" s="281" t="s">
        <v>10</v>
      </c>
      <c r="U20" s="281" t="s">
        <v>11</v>
      </c>
      <c r="V20" s="281" t="s">
        <v>11</v>
      </c>
      <c r="W20" s="281" t="s">
        <v>12</v>
      </c>
      <c r="X20" s="281" t="s">
        <v>12</v>
      </c>
      <c r="Y20" s="281" t="s">
        <v>13</v>
      </c>
      <c r="Z20" s="281" t="s">
        <v>12</v>
      </c>
      <c r="AA20" s="281" t="s">
        <v>10</v>
      </c>
      <c r="AB20" s="281" t="s">
        <v>11</v>
      </c>
      <c r="AC20" s="281" t="s">
        <v>11</v>
      </c>
      <c r="AD20" s="281" t="s">
        <v>12</v>
      </c>
      <c r="AE20" s="281" t="s">
        <v>12</v>
      </c>
      <c r="AF20" s="281" t="s">
        <v>13</v>
      </c>
      <c r="AG20" s="281" t="s">
        <v>12</v>
      </c>
      <c r="AH20" s="281" t="s">
        <v>10</v>
      </c>
      <c r="AI20" s="292" t="s">
        <v>11</v>
      </c>
      <c r="AJ20" s="595" t="s">
        <v>5</v>
      </c>
      <c r="AK20" s="590" t="s">
        <v>6</v>
      </c>
      <c r="AL20" s="593" t="s">
        <v>7</v>
      </c>
    </row>
    <row r="21" spans="1:38" ht="12" customHeight="1" thickBot="1">
      <c r="A21" s="637"/>
      <c r="B21" s="629"/>
      <c r="C21" s="140" t="s">
        <v>45</v>
      </c>
      <c r="D21" s="588"/>
      <c r="E21" s="275">
        <v>1</v>
      </c>
      <c r="F21" s="276">
        <v>2</v>
      </c>
      <c r="G21" s="276">
        <v>3</v>
      </c>
      <c r="H21" s="276">
        <v>4</v>
      </c>
      <c r="I21" s="276">
        <v>5</v>
      </c>
      <c r="J21" s="276">
        <v>6</v>
      </c>
      <c r="K21" s="276">
        <v>7</v>
      </c>
      <c r="L21" s="276">
        <v>8</v>
      </c>
      <c r="M21" s="276">
        <v>9</v>
      </c>
      <c r="N21" s="276">
        <v>10</v>
      </c>
      <c r="O21" s="276">
        <v>11</v>
      </c>
      <c r="P21" s="276">
        <v>12</v>
      </c>
      <c r="Q21" s="276">
        <v>13</v>
      </c>
      <c r="R21" s="276">
        <v>14</v>
      </c>
      <c r="S21" s="276">
        <v>15</v>
      </c>
      <c r="T21" s="276">
        <v>16</v>
      </c>
      <c r="U21" s="276">
        <v>17</v>
      </c>
      <c r="V21" s="276">
        <v>18</v>
      </c>
      <c r="W21" s="276">
        <v>19</v>
      </c>
      <c r="X21" s="276">
        <v>20</v>
      </c>
      <c r="Y21" s="276">
        <v>21</v>
      </c>
      <c r="Z21" s="276">
        <v>22</v>
      </c>
      <c r="AA21" s="276">
        <v>23</v>
      </c>
      <c r="AB21" s="295">
        <v>24</v>
      </c>
      <c r="AC21" s="295">
        <v>25</v>
      </c>
      <c r="AD21" s="295">
        <v>26</v>
      </c>
      <c r="AE21" s="295">
        <v>27</v>
      </c>
      <c r="AF21" s="295">
        <v>28</v>
      </c>
      <c r="AG21" s="282">
        <v>29</v>
      </c>
      <c r="AH21" s="282">
        <v>30</v>
      </c>
      <c r="AI21" s="293">
        <v>31</v>
      </c>
      <c r="AJ21" s="596"/>
      <c r="AK21" s="591"/>
      <c r="AL21" s="594"/>
    </row>
    <row r="22" spans="1:38" ht="12" customHeight="1">
      <c r="A22" s="309" t="s">
        <v>119</v>
      </c>
      <c r="B22" s="307" t="s">
        <v>197</v>
      </c>
      <c r="C22" s="230" t="s">
        <v>120</v>
      </c>
      <c r="D22" s="231" t="s">
        <v>105</v>
      </c>
      <c r="E22" s="435" t="s">
        <v>414</v>
      </c>
      <c r="F22" s="437" t="s">
        <v>414</v>
      </c>
      <c r="G22" s="436" t="s">
        <v>415</v>
      </c>
      <c r="H22" s="436" t="s">
        <v>415</v>
      </c>
      <c r="I22" s="436" t="s">
        <v>415</v>
      </c>
      <c r="J22" s="437" t="s">
        <v>414</v>
      </c>
      <c r="K22" s="437" t="s">
        <v>414</v>
      </c>
      <c r="L22" s="436" t="s">
        <v>415</v>
      </c>
      <c r="M22" s="436" t="s">
        <v>415</v>
      </c>
      <c r="N22" s="436" t="s">
        <v>415</v>
      </c>
      <c r="O22" s="436" t="s">
        <v>415</v>
      </c>
      <c r="P22" s="436" t="s">
        <v>415</v>
      </c>
      <c r="Q22" s="437" t="s">
        <v>414</v>
      </c>
      <c r="R22" s="437" t="s">
        <v>414</v>
      </c>
      <c r="S22" s="436" t="s">
        <v>415</v>
      </c>
      <c r="T22" s="436" t="s">
        <v>415</v>
      </c>
      <c r="U22" s="436" t="s">
        <v>415</v>
      </c>
      <c r="V22" s="436" t="s">
        <v>415</v>
      </c>
      <c r="W22" s="436" t="s">
        <v>415</v>
      </c>
      <c r="X22" s="437" t="s">
        <v>414</v>
      </c>
      <c r="Y22" s="437" t="s">
        <v>414</v>
      </c>
      <c r="Z22" s="436" t="s">
        <v>415</v>
      </c>
      <c r="AA22" s="436" t="s">
        <v>415</v>
      </c>
      <c r="AB22" s="436" t="s">
        <v>415</v>
      </c>
      <c r="AC22" s="436" t="s">
        <v>415</v>
      </c>
      <c r="AD22" s="436" t="s">
        <v>415</v>
      </c>
      <c r="AE22" s="437" t="s">
        <v>414</v>
      </c>
      <c r="AF22" s="437" t="s">
        <v>414</v>
      </c>
      <c r="AG22" s="436" t="s">
        <v>415</v>
      </c>
      <c r="AH22" s="436" t="s">
        <v>415</v>
      </c>
      <c r="AI22" s="487" t="s">
        <v>415</v>
      </c>
      <c r="AJ22" s="210">
        <v>126</v>
      </c>
      <c r="AK22" s="211">
        <f>AJ22+AL22</f>
        <v>126</v>
      </c>
      <c r="AL22" s="212">
        <v>0</v>
      </c>
    </row>
    <row r="23" spans="1:38" ht="12" customHeight="1">
      <c r="A23" s="309" t="s">
        <v>390</v>
      </c>
      <c r="B23" s="308" t="s">
        <v>388</v>
      </c>
      <c r="C23" s="77" t="s">
        <v>385</v>
      </c>
      <c r="D23" s="175"/>
      <c r="E23" s="497"/>
      <c r="F23" s="494"/>
      <c r="G23" s="495"/>
      <c r="H23" s="495"/>
      <c r="I23" s="495"/>
      <c r="J23" s="494" t="s">
        <v>442</v>
      </c>
      <c r="K23" s="494"/>
      <c r="L23" s="495"/>
      <c r="M23" s="495"/>
      <c r="N23" s="495"/>
      <c r="O23" s="495"/>
      <c r="P23" s="495"/>
      <c r="Q23" s="494"/>
      <c r="R23" s="494" t="s">
        <v>442</v>
      </c>
      <c r="S23" s="495"/>
      <c r="T23" s="495"/>
      <c r="U23" s="495"/>
      <c r="V23" s="495"/>
      <c r="W23" s="495"/>
      <c r="X23" s="494"/>
      <c r="Y23" s="494"/>
      <c r="Z23" s="495"/>
      <c r="AA23" s="495"/>
      <c r="AB23" s="495"/>
      <c r="AC23" s="495"/>
      <c r="AD23" s="495" t="s">
        <v>443</v>
      </c>
      <c r="AE23" s="494"/>
      <c r="AF23" s="494" t="s">
        <v>442</v>
      </c>
      <c r="AG23" s="495"/>
      <c r="AH23" s="495"/>
      <c r="AI23" s="502"/>
      <c r="AJ23" s="312"/>
      <c r="AK23" s="310"/>
      <c r="AL23" s="311">
        <v>42</v>
      </c>
    </row>
    <row r="24" spans="1:38" ht="12" customHeight="1" thickBot="1">
      <c r="A24" s="309" t="s">
        <v>391</v>
      </c>
      <c r="B24" s="308" t="s">
        <v>389</v>
      </c>
      <c r="C24" s="77" t="s">
        <v>385</v>
      </c>
      <c r="D24" s="175"/>
      <c r="E24" s="498"/>
      <c r="F24" s="499"/>
      <c r="G24" s="500"/>
      <c r="H24" s="500"/>
      <c r="I24" s="500"/>
      <c r="J24" s="499" t="s">
        <v>448</v>
      </c>
      <c r="K24" s="499"/>
      <c r="L24" s="500"/>
      <c r="M24" s="500"/>
      <c r="N24" s="500"/>
      <c r="O24" s="500"/>
      <c r="P24" s="500" t="s">
        <v>443</v>
      </c>
      <c r="Q24" s="499"/>
      <c r="R24" s="499"/>
      <c r="S24" s="500"/>
      <c r="T24" s="500"/>
      <c r="U24" s="500"/>
      <c r="V24" s="500"/>
      <c r="W24" s="500"/>
      <c r="X24" s="499"/>
      <c r="Y24" s="499"/>
      <c r="Z24" s="500"/>
      <c r="AA24" s="500"/>
      <c r="AB24" s="500" t="s">
        <v>443</v>
      </c>
      <c r="AC24" s="500" t="s">
        <v>443</v>
      </c>
      <c r="AD24" s="500"/>
      <c r="AE24" s="499"/>
      <c r="AF24" s="499"/>
      <c r="AG24" s="500"/>
      <c r="AH24" s="500" t="s">
        <v>443</v>
      </c>
      <c r="AI24" s="501"/>
      <c r="AJ24" s="503"/>
      <c r="AK24" s="379"/>
      <c r="AL24" s="380">
        <v>36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543" t="s">
        <v>15</v>
      </c>
      <c r="B26" s="33" t="s">
        <v>16</v>
      </c>
      <c r="C26" s="597" t="s">
        <v>17</v>
      </c>
      <c r="D26" s="597"/>
      <c r="E26" s="579" t="s">
        <v>18</v>
      </c>
      <c r="F26" s="579"/>
      <c r="G26" s="579"/>
      <c r="H26" s="579"/>
      <c r="I26" s="573" t="s">
        <v>19</v>
      </c>
      <c r="J26" s="573"/>
      <c r="K26" s="573"/>
      <c r="L26" s="573"/>
      <c r="M26" s="573"/>
      <c r="N26" s="34"/>
      <c r="O26" s="34"/>
      <c r="P26" s="34"/>
      <c r="Q26" s="34"/>
      <c r="R26" s="34"/>
      <c r="S26" s="35"/>
      <c r="T26" s="569"/>
      <c r="U26" s="56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36"/>
      <c r="AG26" s="36"/>
      <c r="AH26" s="36"/>
      <c r="AI26" s="36"/>
      <c r="AJ26" s="38"/>
      <c r="AK26" s="38"/>
      <c r="AL26" s="38"/>
      <c r="AM26" s="39"/>
    </row>
    <row r="27" spans="1:38" s="41" customFormat="1" ht="12" customHeight="1" thickBot="1">
      <c r="A27" s="543"/>
      <c r="B27" s="40" t="s">
        <v>20</v>
      </c>
      <c r="C27" s="586" t="s">
        <v>21</v>
      </c>
      <c r="D27" s="586"/>
      <c r="E27" s="545" t="s">
        <v>291</v>
      </c>
      <c r="F27" s="545"/>
      <c r="G27" s="545"/>
      <c r="H27" s="545"/>
      <c r="I27" s="576" t="s">
        <v>290</v>
      </c>
      <c r="J27" s="576"/>
      <c r="K27" s="576"/>
      <c r="L27" s="576"/>
      <c r="M27" s="576"/>
      <c r="N27" s="36"/>
      <c r="O27" s="36"/>
      <c r="P27" s="36"/>
      <c r="Q27" s="36"/>
      <c r="R27" s="36"/>
      <c r="S27" s="35"/>
      <c r="T27" s="569"/>
      <c r="U27" s="56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36"/>
      <c r="AG27" s="36"/>
      <c r="AH27" s="36"/>
      <c r="AI27" s="36"/>
      <c r="AJ27" s="38"/>
      <c r="AK27" s="38"/>
      <c r="AL27" s="38"/>
    </row>
    <row r="28" spans="1:38" s="41" customFormat="1" ht="12" customHeight="1" thickBot="1">
      <c r="A28" s="543"/>
      <c r="B28" s="40" t="s">
        <v>24</v>
      </c>
      <c r="C28" s="586" t="s">
        <v>25</v>
      </c>
      <c r="D28" s="586"/>
      <c r="E28" s="572" t="s">
        <v>26</v>
      </c>
      <c r="F28" s="572"/>
      <c r="G28" s="572"/>
      <c r="H28" s="572"/>
      <c r="I28" s="570" t="s">
        <v>27</v>
      </c>
      <c r="J28" s="570"/>
      <c r="K28" s="570"/>
      <c r="L28" s="570"/>
      <c r="M28" s="570"/>
      <c r="N28" s="36"/>
      <c r="O28" s="36"/>
      <c r="P28" s="36"/>
      <c r="Q28" s="36"/>
      <c r="R28" s="36"/>
      <c r="S28" s="35"/>
      <c r="T28" s="627"/>
      <c r="U28" s="62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543"/>
      <c r="B29" s="42" t="s">
        <v>28</v>
      </c>
      <c r="C29" s="575" t="s">
        <v>121</v>
      </c>
      <c r="D29" s="575"/>
      <c r="E29" s="581" t="s">
        <v>30</v>
      </c>
      <c r="F29" s="581"/>
      <c r="G29" s="581"/>
      <c r="H29" s="581"/>
      <c r="I29" s="592" t="s">
        <v>31</v>
      </c>
      <c r="J29" s="592"/>
      <c r="K29" s="592"/>
      <c r="L29" s="592"/>
      <c r="M29" s="592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553" t="s">
        <v>32</v>
      </c>
      <c r="B31" s="33" t="s">
        <v>122</v>
      </c>
      <c r="C31" s="597" t="s">
        <v>123</v>
      </c>
      <c r="D31" s="597"/>
      <c r="E31" s="579"/>
      <c r="F31" s="579"/>
      <c r="G31" s="579"/>
      <c r="H31" s="579"/>
      <c r="I31" s="573"/>
      <c r="J31" s="573"/>
      <c r="K31" s="573"/>
      <c r="L31" s="573"/>
      <c r="M31" s="57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553"/>
      <c r="B32" s="40" t="s">
        <v>124</v>
      </c>
      <c r="C32" s="586" t="s">
        <v>125</v>
      </c>
      <c r="D32" s="586"/>
      <c r="E32" s="577"/>
      <c r="F32" s="577"/>
      <c r="G32" s="577"/>
      <c r="H32" s="577"/>
      <c r="I32" s="576"/>
      <c r="J32" s="576"/>
      <c r="K32" s="576"/>
      <c r="L32" s="576"/>
      <c r="M32" s="576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553"/>
      <c r="B33" s="40" t="s">
        <v>126</v>
      </c>
      <c r="C33" s="574" t="s">
        <v>127</v>
      </c>
      <c r="D33" s="574"/>
      <c r="E33" s="572"/>
      <c r="F33" s="572"/>
      <c r="G33" s="572"/>
      <c r="H33" s="572"/>
      <c r="I33" s="570"/>
      <c r="J33" s="570"/>
      <c r="K33" s="570"/>
      <c r="L33" s="570"/>
      <c r="M33" s="57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553"/>
      <c r="B34" s="42" t="s">
        <v>128</v>
      </c>
      <c r="C34" s="574"/>
      <c r="D34" s="574"/>
      <c r="E34" s="571"/>
      <c r="F34" s="571"/>
      <c r="G34" s="571"/>
      <c r="H34" s="571"/>
      <c r="I34" s="568"/>
      <c r="J34" s="568"/>
      <c r="K34" s="568"/>
      <c r="L34" s="568"/>
      <c r="M34" s="568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4:B15"/>
    <mergeCell ref="A20:A21"/>
    <mergeCell ref="B20:B21"/>
    <mergeCell ref="I26:M26"/>
    <mergeCell ref="T26:U26"/>
    <mergeCell ref="V26:AE26"/>
    <mergeCell ref="C27:D27"/>
    <mergeCell ref="E27:H27"/>
    <mergeCell ref="I27:M27"/>
    <mergeCell ref="T27:U27"/>
    <mergeCell ref="V27:AE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J20:AJ21"/>
    <mergeCell ref="AK20:AK21"/>
    <mergeCell ref="AL20:AL21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6"/>
  <sheetViews>
    <sheetView zoomScale="120" zoomScaleNormal="120" zoomScalePageLayoutView="0" workbookViewId="0" topLeftCell="A1">
      <selection activeCell="AH13" sqref="AH13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652" t="s">
        <v>437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56"/>
      <c r="AO1" s="57"/>
    </row>
    <row r="2" spans="1:41" s="52" customFormat="1" ht="1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58"/>
      <c r="AO2" s="59"/>
    </row>
    <row r="3" spans="1:41" s="53" customFormat="1" ht="15" customHeight="1" thickBo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58"/>
      <c r="AO3" s="59"/>
    </row>
    <row r="4" spans="1:41" s="61" customFormat="1" ht="15" customHeight="1">
      <c r="A4" s="641" t="s">
        <v>0</v>
      </c>
      <c r="B4" s="94" t="s">
        <v>1</v>
      </c>
      <c r="C4" s="94" t="s">
        <v>40</v>
      </c>
      <c r="D4" s="122" t="s">
        <v>3</v>
      </c>
      <c r="E4" s="654" t="s">
        <v>4</v>
      </c>
      <c r="F4" s="266" t="s">
        <v>12</v>
      </c>
      <c r="G4" s="266" t="s">
        <v>10</v>
      </c>
      <c r="H4" s="266" t="s">
        <v>11</v>
      </c>
      <c r="I4" s="266" t="s">
        <v>11</v>
      </c>
      <c r="J4" s="281" t="s">
        <v>12</v>
      </c>
      <c r="K4" s="266" t="s">
        <v>12</v>
      </c>
      <c r="L4" s="281" t="s">
        <v>13</v>
      </c>
      <c r="M4" s="281" t="s">
        <v>12</v>
      </c>
      <c r="N4" s="266" t="s">
        <v>10</v>
      </c>
      <c r="O4" s="281" t="s">
        <v>11</v>
      </c>
      <c r="P4" s="266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281" t="s">
        <v>12</v>
      </c>
      <c r="AF4" s="281" t="s">
        <v>12</v>
      </c>
      <c r="AG4" s="281" t="s">
        <v>13</v>
      </c>
      <c r="AH4" s="281" t="s">
        <v>12</v>
      </c>
      <c r="AI4" s="281" t="s">
        <v>10</v>
      </c>
      <c r="AJ4" s="292" t="s">
        <v>11</v>
      </c>
      <c r="AK4" s="646" t="s">
        <v>5</v>
      </c>
      <c r="AL4" s="648" t="s">
        <v>6</v>
      </c>
      <c r="AM4" s="650" t="s">
        <v>7</v>
      </c>
      <c r="AN4" s="60"/>
      <c r="AO4" s="60"/>
    </row>
    <row r="5" spans="1:41" s="61" customFormat="1" ht="15" customHeight="1" thickBot="1">
      <c r="A5" s="642"/>
      <c r="B5" s="104" t="s">
        <v>168</v>
      </c>
      <c r="C5" s="104" t="s">
        <v>262</v>
      </c>
      <c r="D5" s="143" t="s">
        <v>45</v>
      </c>
      <c r="E5" s="645"/>
      <c r="F5" s="275">
        <v>1</v>
      </c>
      <c r="G5" s="276">
        <v>2</v>
      </c>
      <c r="H5" s="276">
        <v>3</v>
      </c>
      <c r="I5" s="276">
        <v>4</v>
      </c>
      <c r="J5" s="276">
        <v>5</v>
      </c>
      <c r="K5" s="276">
        <v>6</v>
      </c>
      <c r="L5" s="276">
        <v>7</v>
      </c>
      <c r="M5" s="276">
        <v>8</v>
      </c>
      <c r="N5" s="276">
        <v>9</v>
      </c>
      <c r="O5" s="276">
        <v>10</v>
      </c>
      <c r="P5" s="276">
        <v>11</v>
      </c>
      <c r="Q5" s="276">
        <v>12</v>
      </c>
      <c r="R5" s="276">
        <v>13</v>
      </c>
      <c r="S5" s="276">
        <v>14</v>
      </c>
      <c r="T5" s="276">
        <v>15</v>
      </c>
      <c r="U5" s="276">
        <v>16</v>
      </c>
      <c r="V5" s="276">
        <v>17</v>
      </c>
      <c r="W5" s="276">
        <v>18</v>
      </c>
      <c r="X5" s="276">
        <v>19</v>
      </c>
      <c r="Y5" s="276">
        <v>20</v>
      </c>
      <c r="Z5" s="276">
        <v>21</v>
      </c>
      <c r="AA5" s="276">
        <v>22</v>
      </c>
      <c r="AB5" s="276">
        <v>23</v>
      </c>
      <c r="AC5" s="295">
        <v>24</v>
      </c>
      <c r="AD5" s="295">
        <v>25</v>
      </c>
      <c r="AE5" s="295">
        <v>26</v>
      </c>
      <c r="AF5" s="295">
        <v>27</v>
      </c>
      <c r="AG5" s="295">
        <v>28</v>
      </c>
      <c r="AH5" s="282">
        <v>29</v>
      </c>
      <c r="AI5" s="282">
        <v>30</v>
      </c>
      <c r="AJ5" s="293">
        <v>31</v>
      </c>
      <c r="AK5" s="647"/>
      <c r="AL5" s="649"/>
      <c r="AM5" s="651"/>
      <c r="AN5" s="60"/>
      <c r="AO5" s="60"/>
    </row>
    <row r="6" spans="1:39" s="61" customFormat="1" ht="15" customHeight="1" thickBot="1">
      <c r="A6" s="102" t="s">
        <v>169</v>
      </c>
      <c r="B6" s="221" t="s">
        <v>170</v>
      </c>
      <c r="C6" s="141">
        <v>4566</v>
      </c>
      <c r="D6" s="142" t="s">
        <v>171</v>
      </c>
      <c r="E6" s="194" t="s">
        <v>105</v>
      </c>
      <c r="F6" s="403" t="s">
        <v>414</v>
      </c>
      <c r="G6" s="403" t="s">
        <v>415</v>
      </c>
      <c r="H6" s="78" t="s">
        <v>415</v>
      </c>
      <c r="I6" s="78" t="s">
        <v>10</v>
      </c>
      <c r="J6" s="78" t="s">
        <v>415</v>
      </c>
      <c r="K6" s="403" t="s">
        <v>414</v>
      </c>
      <c r="L6" s="403" t="s">
        <v>414</v>
      </c>
      <c r="M6" s="78" t="s">
        <v>10</v>
      </c>
      <c r="N6" s="78" t="s">
        <v>415</v>
      </c>
      <c r="O6" s="78" t="s">
        <v>415</v>
      </c>
      <c r="P6" s="78" t="s">
        <v>415</v>
      </c>
      <c r="Q6" s="78" t="s">
        <v>10</v>
      </c>
      <c r="R6" s="403" t="s">
        <v>414</v>
      </c>
      <c r="S6" s="403" t="s">
        <v>414</v>
      </c>
      <c r="T6" s="78" t="s">
        <v>415</v>
      </c>
      <c r="U6" s="78" t="s">
        <v>415</v>
      </c>
      <c r="V6" s="78" t="s">
        <v>415</v>
      </c>
      <c r="W6" s="78" t="s">
        <v>415</v>
      </c>
      <c r="X6" s="78" t="s">
        <v>415</v>
      </c>
      <c r="Y6" s="403" t="s">
        <v>414</v>
      </c>
      <c r="Z6" s="403" t="s">
        <v>414</v>
      </c>
      <c r="AA6" s="78" t="s">
        <v>415</v>
      </c>
      <c r="AB6" s="78" t="s">
        <v>415</v>
      </c>
      <c r="AC6" s="78" t="s">
        <v>415</v>
      </c>
      <c r="AD6" s="78" t="s">
        <v>415</v>
      </c>
      <c r="AE6" s="78" t="s">
        <v>415</v>
      </c>
      <c r="AF6" s="403" t="s">
        <v>414</v>
      </c>
      <c r="AG6" s="403" t="s">
        <v>414</v>
      </c>
      <c r="AH6" s="78" t="s">
        <v>415</v>
      </c>
      <c r="AI6" s="78" t="s">
        <v>415</v>
      </c>
      <c r="AJ6" s="386" t="s">
        <v>415</v>
      </c>
      <c r="AK6" s="133">
        <v>126</v>
      </c>
      <c r="AL6" s="134">
        <f>AK6+AM6</f>
        <v>132</v>
      </c>
      <c r="AM6" s="135">
        <v>6</v>
      </c>
    </row>
    <row r="7" spans="1:39" s="61" customFormat="1" ht="15" customHeight="1">
      <c r="A7" s="641" t="s">
        <v>0</v>
      </c>
      <c r="B7" s="94" t="s">
        <v>1</v>
      </c>
      <c r="C7" s="94" t="s">
        <v>40</v>
      </c>
      <c r="D7" s="122" t="s">
        <v>3</v>
      </c>
      <c r="E7" s="654" t="s">
        <v>4</v>
      </c>
      <c r="F7" s="266" t="s">
        <v>12</v>
      </c>
      <c r="G7" s="266" t="s">
        <v>10</v>
      </c>
      <c r="H7" s="266" t="s">
        <v>11</v>
      </c>
      <c r="I7" s="266" t="s">
        <v>11</v>
      </c>
      <c r="J7" s="281" t="s">
        <v>12</v>
      </c>
      <c r="K7" s="266" t="s">
        <v>12</v>
      </c>
      <c r="L7" s="281" t="s">
        <v>13</v>
      </c>
      <c r="M7" s="281" t="s">
        <v>12</v>
      </c>
      <c r="N7" s="266" t="s">
        <v>10</v>
      </c>
      <c r="O7" s="281" t="s">
        <v>11</v>
      </c>
      <c r="P7" s="266" t="s">
        <v>11</v>
      </c>
      <c r="Q7" s="281" t="s">
        <v>12</v>
      </c>
      <c r="R7" s="281" t="s">
        <v>12</v>
      </c>
      <c r="S7" s="281" t="s">
        <v>13</v>
      </c>
      <c r="T7" s="281" t="s">
        <v>12</v>
      </c>
      <c r="U7" s="281" t="s">
        <v>10</v>
      </c>
      <c r="V7" s="281" t="s">
        <v>11</v>
      </c>
      <c r="W7" s="281" t="s">
        <v>11</v>
      </c>
      <c r="X7" s="281" t="s">
        <v>12</v>
      </c>
      <c r="Y7" s="281" t="s">
        <v>12</v>
      </c>
      <c r="Z7" s="281" t="s">
        <v>13</v>
      </c>
      <c r="AA7" s="281" t="s">
        <v>12</v>
      </c>
      <c r="AB7" s="281" t="s">
        <v>10</v>
      </c>
      <c r="AC7" s="281" t="s">
        <v>11</v>
      </c>
      <c r="AD7" s="281" t="s">
        <v>11</v>
      </c>
      <c r="AE7" s="281" t="s">
        <v>12</v>
      </c>
      <c r="AF7" s="281" t="s">
        <v>12</v>
      </c>
      <c r="AG7" s="281" t="s">
        <v>13</v>
      </c>
      <c r="AH7" s="281" t="s">
        <v>12</v>
      </c>
      <c r="AI7" s="281" t="s">
        <v>10</v>
      </c>
      <c r="AJ7" s="292" t="s">
        <v>11</v>
      </c>
      <c r="AK7" s="646" t="s">
        <v>5</v>
      </c>
      <c r="AL7" s="648" t="s">
        <v>6</v>
      </c>
      <c r="AM7" s="650" t="s">
        <v>7</v>
      </c>
    </row>
    <row r="8" spans="1:41" s="61" customFormat="1" ht="15" customHeight="1" thickBot="1">
      <c r="A8" s="642"/>
      <c r="B8" s="104"/>
      <c r="C8" s="104" t="s">
        <v>9</v>
      </c>
      <c r="D8" s="143" t="s">
        <v>45</v>
      </c>
      <c r="E8" s="645"/>
      <c r="F8" s="275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6">
        <v>8</v>
      </c>
      <c r="N8" s="276">
        <v>9</v>
      </c>
      <c r="O8" s="276">
        <v>10</v>
      </c>
      <c r="P8" s="276">
        <v>11</v>
      </c>
      <c r="Q8" s="276">
        <v>12</v>
      </c>
      <c r="R8" s="276">
        <v>13</v>
      </c>
      <c r="S8" s="276">
        <v>14</v>
      </c>
      <c r="T8" s="276">
        <v>15</v>
      </c>
      <c r="U8" s="276">
        <v>16</v>
      </c>
      <c r="V8" s="276">
        <v>17</v>
      </c>
      <c r="W8" s="276">
        <v>18</v>
      </c>
      <c r="X8" s="276">
        <v>19</v>
      </c>
      <c r="Y8" s="276">
        <v>20</v>
      </c>
      <c r="Z8" s="276">
        <v>21</v>
      </c>
      <c r="AA8" s="276">
        <v>22</v>
      </c>
      <c r="AB8" s="276">
        <v>23</v>
      </c>
      <c r="AC8" s="295">
        <v>24</v>
      </c>
      <c r="AD8" s="295">
        <v>25</v>
      </c>
      <c r="AE8" s="295">
        <v>26</v>
      </c>
      <c r="AF8" s="295">
        <v>27</v>
      </c>
      <c r="AG8" s="295">
        <v>28</v>
      </c>
      <c r="AH8" s="282">
        <v>29</v>
      </c>
      <c r="AI8" s="282">
        <v>30</v>
      </c>
      <c r="AJ8" s="293">
        <v>31</v>
      </c>
      <c r="AK8" s="647"/>
      <c r="AL8" s="649"/>
      <c r="AM8" s="651"/>
      <c r="AN8" s="60"/>
      <c r="AO8" s="60"/>
    </row>
    <row r="9" spans="1:41" s="61" customFormat="1" ht="15" customHeight="1">
      <c r="A9" s="123">
        <v>110922</v>
      </c>
      <c r="B9" s="225" t="s">
        <v>355</v>
      </c>
      <c r="C9" s="141">
        <v>140663</v>
      </c>
      <c r="D9" s="142" t="s">
        <v>171</v>
      </c>
      <c r="E9" s="195" t="s">
        <v>180</v>
      </c>
      <c r="F9" s="655" t="s">
        <v>399</v>
      </c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7"/>
      <c r="AK9" s="132">
        <v>126</v>
      </c>
      <c r="AL9" s="55">
        <v>0</v>
      </c>
      <c r="AM9" s="125">
        <v>0</v>
      </c>
      <c r="AN9" s="60"/>
      <c r="AO9" s="60"/>
    </row>
    <row r="10" spans="1:41" s="61" customFormat="1" ht="15" customHeight="1" thickBot="1">
      <c r="A10" s="123"/>
      <c r="B10" s="62"/>
      <c r="C10" s="68"/>
      <c r="D10" s="74"/>
      <c r="E10" s="195"/>
      <c r="F10" s="296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8"/>
      <c r="AH10" s="298"/>
      <c r="AI10" s="298"/>
      <c r="AJ10" s="299"/>
      <c r="AK10" s="132"/>
      <c r="AL10" s="55"/>
      <c r="AM10" s="125"/>
      <c r="AN10" s="60"/>
      <c r="AO10" s="60"/>
    </row>
    <row r="11" spans="1:41" s="390" customFormat="1" ht="15" customHeight="1">
      <c r="A11" s="641" t="s">
        <v>0</v>
      </c>
      <c r="B11" s="94" t="s">
        <v>1</v>
      </c>
      <c r="C11" s="94" t="s">
        <v>40</v>
      </c>
      <c r="D11" s="122" t="s">
        <v>3</v>
      </c>
      <c r="E11" s="654" t="s">
        <v>4</v>
      </c>
      <c r="F11" s="266" t="s">
        <v>12</v>
      </c>
      <c r="G11" s="266" t="s">
        <v>10</v>
      </c>
      <c r="H11" s="266" t="s">
        <v>11</v>
      </c>
      <c r="I11" s="266" t="s">
        <v>11</v>
      </c>
      <c r="J11" s="281" t="s">
        <v>12</v>
      </c>
      <c r="K11" s="266" t="s">
        <v>12</v>
      </c>
      <c r="L11" s="281" t="s">
        <v>13</v>
      </c>
      <c r="M11" s="281" t="s">
        <v>12</v>
      </c>
      <c r="N11" s="266" t="s">
        <v>10</v>
      </c>
      <c r="O11" s="281" t="s">
        <v>11</v>
      </c>
      <c r="P11" s="266" t="s">
        <v>11</v>
      </c>
      <c r="Q11" s="281" t="s">
        <v>12</v>
      </c>
      <c r="R11" s="281" t="s">
        <v>12</v>
      </c>
      <c r="S11" s="281" t="s">
        <v>13</v>
      </c>
      <c r="T11" s="281" t="s">
        <v>12</v>
      </c>
      <c r="U11" s="281" t="s">
        <v>10</v>
      </c>
      <c r="V11" s="281" t="s">
        <v>11</v>
      </c>
      <c r="W11" s="281" t="s">
        <v>11</v>
      </c>
      <c r="X11" s="281" t="s">
        <v>12</v>
      </c>
      <c r="Y11" s="281" t="s">
        <v>12</v>
      </c>
      <c r="Z11" s="281" t="s">
        <v>13</v>
      </c>
      <c r="AA11" s="281" t="s">
        <v>12</v>
      </c>
      <c r="AB11" s="281" t="s">
        <v>10</v>
      </c>
      <c r="AC11" s="281" t="s">
        <v>11</v>
      </c>
      <c r="AD11" s="281" t="s">
        <v>11</v>
      </c>
      <c r="AE11" s="281" t="s">
        <v>12</v>
      </c>
      <c r="AF11" s="281" t="s">
        <v>12</v>
      </c>
      <c r="AG11" s="281" t="s">
        <v>13</v>
      </c>
      <c r="AH11" s="281" t="s">
        <v>12</v>
      </c>
      <c r="AI11" s="281" t="s">
        <v>10</v>
      </c>
      <c r="AJ11" s="292" t="s">
        <v>11</v>
      </c>
      <c r="AK11" s="646" t="s">
        <v>5</v>
      </c>
      <c r="AL11" s="648" t="s">
        <v>6</v>
      </c>
      <c r="AM11" s="650" t="s">
        <v>7</v>
      </c>
      <c r="AN11" s="389"/>
      <c r="AO11" s="389"/>
    </row>
    <row r="12" spans="1:41" s="390" customFormat="1" ht="15" customHeight="1" thickBot="1">
      <c r="A12" s="642"/>
      <c r="B12" s="104"/>
      <c r="C12" s="104" t="s">
        <v>9</v>
      </c>
      <c r="D12" s="143" t="s">
        <v>45</v>
      </c>
      <c r="E12" s="645"/>
      <c r="F12" s="275">
        <v>1</v>
      </c>
      <c r="G12" s="276">
        <v>2</v>
      </c>
      <c r="H12" s="276">
        <v>3</v>
      </c>
      <c r="I12" s="276">
        <v>4</v>
      </c>
      <c r="J12" s="276">
        <v>5</v>
      </c>
      <c r="K12" s="276">
        <v>6</v>
      </c>
      <c r="L12" s="276">
        <v>7</v>
      </c>
      <c r="M12" s="276">
        <v>8</v>
      </c>
      <c r="N12" s="276">
        <v>9</v>
      </c>
      <c r="O12" s="276">
        <v>10</v>
      </c>
      <c r="P12" s="276">
        <v>11</v>
      </c>
      <c r="Q12" s="276">
        <v>12</v>
      </c>
      <c r="R12" s="276">
        <v>13</v>
      </c>
      <c r="S12" s="276">
        <v>14</v>
      </c>
      <c r="T12" s="276">
        <v>15</v>
      </c>
      <c r="U12" s="276">
        <v>16</v>
      </c>
      <c r="V12" s="276">
        <v>17</v>
      </c>
      <c r="W12" s="276">
        <v>18</v>
      </c>
      <c r="X12" s="276">
        <v>19</v>
      </c>
      <c r="Y12" s="276">
        <v>20</v>
      </c>
      <c r="Z12" s="276">
        <v>21</v>
      </c>
      <c r="AA12" s="276">
        <v>22</v>
      </c>
      <c r="AB12" s="276">
        <v>23</v>
      </c>
      <c r="AC12" s="295">
        <v>24</v>
      </c>
      <c r="AD12" s="295">
        <v>25</v>
      </c>
      <c r="AE12" s="295">
        <v>26</v>
      </c>
      <c r="AF12" s="295">
        <v>27</v>
      </c>
      <c r="AG12" s="295">
        <v>28</v>
      </c>
      <c r="AH12" s="282">
        <v>29</v>
      </c>
      <c r="AI12" s="282">
        <v>30</v>
      </c>
      <c r="AJ12" s="293">
        <v>31</v>
      </c>
      <c r="AK12" s="647"/>
      <c r="AL12" s="649"/>
      <c r="AM12" s="651"/>
      <c r="AN12" s="389"/>
      <c r="AO12" s="389"/>
    </row>
    <row r="13" spans="1:39" s="61" customFormat="1" ht="15" customHeight="1" thickBot="1">
      <c r="A13" s="96">
        <v>153095</v>
      </c>
      <c r="B13" s="65" t="s">
        <v>412</v>
      </c>
      <c r="C13" s="68" t="s">
        <v>413</v>
      </c>
      <c r="D13" s="63" t="s">
        <v>411</v>
      </c>
      <c r="E13" s="196" t="s">
        <v>410</v>
      </c>
      <c r="F13" s="515" t="s">
        <v>414</v>
      </c>
      <c r="G13" s="516" t="s">
        <v>414</v>
      </c>
      <c r="H13" s="213" t="s">
        <v>416</v>
      </c>
      <c r="I13" s="213" t="s">
        <v>415</v>
      </c>
      <c r="J13" s="213" t="s">
        <v>416</v>
      </c>
      <c r="K13" s="516" t="s">
        <v>415</v>
      </c>
      <c r="L13" s="516" t="s">
        <v>415</v>
      </c>
      <c r="M13" s="213" t="s">
        <v>414</v>
      </c>
      <c r="N13" s="213" t="s">
        <v>10</v>
      </c>
      <c r="O13" s="213" t="s">
        <v>416</v>
      </c>
      <c r="P13" s="213" t="s">
        <v>10</v>
      </c>
      <c r="Q13" s="213" t="s">
        <v>416</v>
      </c>
      <c r="R13" s="516" t="s">
        <v>414</v>
      </c>
      <c r="S13" s="516" t="s">
        <v>415</v>
      </c>
      <c r="T13" s="213" t="s">
        <v>414</v>
      </c>
      <c r="U13" s="213" t="s">
        <v>414</v>
      </c>
      <c r="V13" s="213" t="s">
        <v>414</v>
      </c>
      <c r="W13" s="213" t="s">
        <v>414</v>
      </c>
      <c r="X13" s="516" t="s">
        <v>415</v>
      </c>
      <c r="Y13" s="516" t="s">
        <v>414</v>
      </c>
      <c r="Z13" s="213" t="s">
        <v>414</v>
      </c>
      <c r="AA13" s="213" t="s">
        <v>414</v>
      </c>
      <c r="AB13" s="213" t="s">
        <v>414</v>
      </c>
      <c r="AC13" s="213" t="s">
        <v>414</v>
      </c>
      <c r="AD13" s="213" t="s">
        <v>414</v>
      </c>
      <c r="AE13" s="213" t="s">
        <v>414</v>
      </c>
      <c r="AF13" s="516" t="s">
        <v>414</v>
      </c>
      <c r="AG13" s="517" t="s">
        <v>414</v>
      </c>
      <c r="AH13" s="284" t="s">
        <v>414</v>
      </c>
      <c r="AI13" s="284" t="s">
        <v>414</v>
      </c>
      <c r="AJ13" s="391" t="s">
        <v>415</v>
      </c>
      <c r="AK13" s="131">
        <v>96</v>
      </c>
      <c r="AL13" s="64">
        <v>96</v>
      </c>
      <c r="AM13" s="124">
        <v>0</v>
      </c>
    </row>
    <row r="14" spans="1:39" s="61" customFormat="1" ht="15" customHeight="1">
      <c r="A14" s="643" t="s">
        <v>0</v>
      </c>
      <c r="B14" s="90" t="s">
        <v>1</v>
      </c>
      <c r="C14" s="90" t="s">
        <v>40</v>
      </c>
      <c r="D14" s="91" t="s">
        <v>3</v>
      </c>
      <c r="E14" s="644" t="s">
        <v>4</v>
      </c>
      <c r="F14" s="266" t="s">
        <v>12</v>
      </c>
      <c r="G14" s="266" t="s">
        <v>10</v>
      </c>
      <c r="H14" s="266" t="s">
        <v>11</v>
      </c>
      <c r="I14" s="266" t="s">
        <v>11</v>
      </c>
      <c r="J14" s="281" t="s">
        <v>12</v>
      </c>
      <c r="K14" s="266" t="s">
        <v>12</v>
      </c>
      <c r="L14" s="281" t="s">
        <v>13</v>
      </c>
      <c r="M14" s="281" t="s">
        <v>12</v>
      </c>
      <c r="N14" s="266" t="s">
        <v>10</v>
      </c>
      <c r="O14" s="281" t="s">
        <v>11</v>
      </c>
      <c r="P14" s="266" t="s">
        <v>11</v>
      </c>
      <c r="Q14" s="281" t="s">
        <v>12</v>
      </c>
      <c r="R14" s="281" t="s">
        <v>12</v>
      </c>
      <c r="S14" s="281" t="s">
        <v>13</v>
      </c>
      <c r="T14" s="281" t="s">
        <v>12</v>
      </c>
      <c r="U14" s="281" t="s">
        <v>10</v>
      </c>
      <c r="V14" s="281" t="s">
        <v>11</v>
      </c>
      <c r="W14" s="281" t="s">
        <v>11</v>
      </c>
      <c r="X14" s="281" t="s">
        <v>12</v>
      </c>
      <c r="Y14" s="281" t="s">
        <v>12</v>
      </c>
      <c r="Z14" s="281" t="s">
        <v>13</v>
      </c>
      <c r="AA14" s="281" t="s">
        <v>12</v>
      </c>
      <c r="AB14" s="281" t="s">
        <v>10</v>
      </c>
      <c r="AC14" s="281" t="s">
        <v>11</v>
      </c>
      <c r="AD14" s="281" t="s">
        <v>11</v>
      </c>
      <c r="AE14" s="281" t="s">
        <v>12</v>
      </c>
      <c r="AF14" s="281" t="s">
        <v>12</v>
      </c>
      <c r="AG14" s="281" t="s">
        <v>13</v>
      </c>
      <c r="AH14" s="281" t="s">
        <v>12</v>
      </c>
      <c r="AI14" s="281" t="s">
        <v>10</v>
      </c>
      <c r="AJ14" s="292" t="s">
        <v>11</v>
      </c>
      <c r="AK14" s="646" t="s">
        <v>5</v>
      </c>
      <c r="AL14" s="648" t="s">
        <v>6</v>
      </c>
      <c r="AM14" s="650" t="s">
        <v>7</v>
      </c>
    </row>
    <row r="15" spans="1:41" s="61" customFormat="1" ht="15" customHeight="1" thickBot="1">
      <c r="A15" s="642"/>
      <c r="B15" s="104" t="s">
        <v>173</v>
      </c>
      <c r="C15" s="104" t="s">
        <v>261</v>
      </c>
      <c r="D15" s="143" t="s">
        <v>45</v>
      </c>
      <c r="E15" s="645"/>
      <c r="F15" s="418">
        <v>1</v>
      </c>
      <c r="G15" s="416">
        <v>2</v>
      </c>
      <c r="H15" s="416">
        <v>3</v>
      </c>
      <c r="I15" s="416">
        <v>4</v>
      </c>
      <c r="J15" s="416">
        <v>5</v>
      </c>
      <c r="K15" s="416">
        <v>6</v>
      </c>
      <c r="L15" s="416">
        <v>7</v>
      </c>
      <c r="M15" s="416">
        <v>8</v>
      </c>
      <c r="N15" s="416">
        <v>9</v>
      </c>
      <c r="O15" s="416">
        <v>10</v>
      </c>
      <c r="P15" s="416">
        <v>11</v>
      </c>
      <c r="Q15" s="416">
        <v>12</v>
      </c>
      <c r="R15" s="416">
        <v>13</v>
      </c>
      <c r="S15" s="416">
        <v>14</v>
      </c>
      <c r="T15" s="416">
        <v>15</v>
      </c>
      <c r="U15" s="416">
        <v>16</v>
      </c>
      <c r="V15" s="416">
        <v>17</v>
      </c>
      <c r="W15" s="416">
        <v>18</v>
      </c>
      <c r="X15" s="416">
        <v>19</v>
      </c>
      <c r="Y15" s="416">
        <v>20</v>
      </c>
      <c r="Z15" s="416">
        <v>21</v>
      </c>
      <c r="AA15" s="416">
        <v>22</v>
      </c>
      <c r="AB15" s="416">
        <v>23</v>
      </c>
      <c r="AC15" s="416">
        <v>24</v>
      </c>
      <c r="AD15" s="416">
        <v>25</v>
      </c>
      <c r="AE15" s="416">
        <v>26</v>
      </c>
      <c r="AF15" s="416">
        <v>27</v>
      </c>
      <c r="AG15" s="416">
        <v>28</v>
      </c>
      <c r="AH15" s="419">
        <v>29</v>
      </c>
      <c r="AI15" s="419">
        <v>30</v>
      </c>
      <c r="AJ15" s="420">
        <v>31</v>
      </c>
      <c r="AK15" s="647"/>
      <c r="AL15" s="649"/>
      <c r="AM15" s="651"/>
      <c r="AN15" s="60"/>
      <c r="AO15" s="60"/>
    </row>
    <row r="16" spans="1:39" s="61" customFormat="1" ht="15" customHeight="1" thickBot="1">
      <c r="A16" s="144" t="s">
        <v>174</v>
      </c>
      <c r="B16" s="145" t="s">
        <v>175</v>
      </c>
      <c r="C16" s="146">
        <v>6146</v>
      </c>
      <c r="D16" s="147" t="s">
        <v>176</v>
      </c>
      <c r="E16" s="170" t="s">
        <v>105</v>
      </c>
      <c r="F16" s="421" t="s">
        <v>414</v>
      </c>
      <c r="G16" s="423" t="s">
        <v>414</v>
      </c>
      <c r="H16" s="422" t="s">
        <v>415</v>
      </c>
      <c r="I16" s="422" t="s">
        <v>415</v>
      </c>
      <c r="J16" s="422" t="s">
        <v>415</v>
      </c>
      <c r="K16" s="423" t="s">
        <v>414</v>
      </c>
      <c r="L16" s="423" t="s">
        <v>414</v>
      </c>
      <c r="M16" s="422" t="s">
        <v>415</v>
      </c>
      <c r="N16" s="422" t="s">
        <v>415</v>
      </c>
      <c r="O16" s="422" t="s">
        <v>415</v>
      </c>
      <c r="P16" s="422" t="s">
        <v>415</v>
      </c>
      <c r="Q16" s="422" t="s">
        <v>415</v>
      </c>
      <c r="R16" s="423" t="s">
        <v>414</v>
      </c>
      <c r="S16" s="423" t="s">
        <v>414</v>
      </c>
      <c r="T16" s="426" t="s">
        <v>417</v>
      </c>
      <c r="U16" s="426" t="s">
        <v>417</v>
      </c>
      <c r="V16" s="426" t="s">
        <v>417</v>
      </c>
      <c r="W16" s="426" t="s">
        <v>417</v>
      </c>
      <c r="X16" s="426" t="s">
        <v>433</v>
      </c>
      <c r="Y16" s="423" t="s">
        <v>414</v>
      </c>
      <c r="Z16" s="423" t="s">
        <v>414</v>
      </c>
      <c r="AA16" s="426" t="s">
        <v>417</v>
      </c>
      <c r="AB16" s="426" t="s">
        <v>417</v>
      </c>
      <c r="AC16" s="426" t="s">
        <v>417</v>
      </c>
      <c r="AD16" s="426" t="s">
        <v>417</v>
      </c>
      <c r="AE16" s="422" t="s">
        <v>415</v>
      </c>
      <c r="AF16" s="423" t="s">
        <v>414</v>
      </c>
      <c r="AG16" s="423" t="s">
        <v>414</v>
      </c>
      <c r="AH16" s="422" t="s">
        <v>415</v>
      </c>
      <c r="AI16" s="424" t="s">
        <v>415</v>
      </c>
      <c r="AJ16" s="425" t="s">
        <v>415</v>
      </c>
      <c r="AK16" s="148">
        <v>126</v>
      </c>
      <c r="AL16" s="149">
        <v>126</v>
      </c>
      <c r="AM16" s="150">
        <v>0</v>
      </c>
    </row>
    <row r="17" spans="2:41" ht="15" customHeight="1" thickBo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/>
      <c r="AM17"/>
      <c r="AN17"/>
      <c r="AO17"/>
    </row>
    <row r="18" spans="1:39" s="1" customFormat="1" ht="15" customHeight="1" thickBot="1">
      <c r="A18" s="543" t="s">
        <v>15</v>
      </c>
      <c r="B18" s="33" t="s">
        <v>16</v>
      </c>
      <c r="C18" s="597" t="s">
        <v>17</v>
      </c>
      <c r="D18" s="597"/>
      <c r="E18" s="579" t="s">
        <v>18</v>
      </c>
      <c r="F18" s="579"/>
      <c r="G18" s="579"/>
      <c r="H18" s="579"/>
      <c r="I18" s="573" t="s">
        <v>19</v>
      </c>
      <c r="J18" s="573"/>
      <c r="K18" s="573"/>
      <c r="L18" s="573"/>
      <c r="M18" s="573"/>
      <c r="N18" s="573"/>
      <c r="O18" s="9"/>
      <c r="P18" s="9"/>
      <c r="Q18" s="9"/>
      <c r="R18" s="9"/>
      <c r="S18" s="10"/>
      <c r="T18" s="551"/>
      <c r="U18" s="551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7"/>
      <c r="AL18" s="7"/>
      <c r="AM18" s="12"/>
    </row>
    <row r="19" spans="1:38" s="14" customFormat="1" ht="15" customHeight="1" thickBot="1">
      <c r="A19" s="543"/>
      <c r="B19" s="40" t="s">
        <v>20</v>
      </c>
      <c r="C19" s="586" t="s">
        <v>21</v>
      </c>
      <c r="D19" s="586"/>
      <c r="E19" s="577" t="s">
        <v>22</v>
      </c>
      <c r="F19" s="577"/>
      <c r="G19" s="577"/>
      <c r="H19" s="577"/>
      <c r="I19" s="618" t="s">
        <v>96</v>
      </c>
      <c r="J19" s="618"/>
      <c r="K19" s="618"/>
      <c r="L19" s="618"/>
      <c r="M19" s="618"/>
      <c r="N19" s="618"/>
      <c r="O19" s="6"/>
      <c r="P19" s="6"/>
      <c r="Q19" s="6"/>
      <c r="R19" s="6"/>
      <c r="S19" s="10"/>
      <c r="T19" s="551"/>
      <c r="U19" s="551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7"/>
      <c r="AL19" s="7"/>
    </row>
    <row r="20" spans="1:38" s="14" customFormat="1" ht="15" customHeight="1" thickBot="1">
      <c r="A20" s="543"/>
      <c r="B20" s="40" t="s">
        <v>24</v>
      </c>
      <c r="C20" s="586" t="s">
        <v>25</v>
      </c>
      <c r="D20" s="586"/>
      <c r="E20" s="572" t="s">
        <v>26</v>
      </c>
      <c r="F20" s="572"/>
      <c r="G20" s="572"/>
      <c r="H20" s="572"/>
      <c r="I20" s="570" t="s">
        <v>27</v>
      </c>
      <c r="J20" s="570"/>
      <c r="K20" s="570"/>
      <c r="L20" s="570"/>
      <c r="M20" s="570"/>
      <c r="N20" s="570"/>
      <c r="O20" s="6"/>
      <c r="P20" s="6"/>
      <c r="Q20" s="6"/>
      <c r="R20" s="6"/>
      <c r="S20" s="10"/>
      <c r="T20" s="558"/>
      <c r="U20" s="558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7"/>
      <c r="AL20" s="7"/>
    </row>
    <row r="21" spans="1:39" s="1" customFormat="1" ht="26.25" customHeight="1" thickBot="1">
      <c r="A21" s="543"/>
      <c r="B21" s="42" t="s">
        <v>28</v>
      </c>
      <c r="C21" s="575" t="s">
        <v>30</v>
      </c>
      <c r="D21" s="575"/>
      <c r="E21" s="581" t="s">
        <v>19</v>
      </c>
      <c r="F21" s="581"/>
      <c r="G21" s="581"/>
      <c r="H21" s="581"/>
      <c r="I21" s="592" t="s">
        <v>31</v>
      </c>
      <c r="J21" s="592"/>
      <c r="K21" s="592"/>
      <c r="L21" s="592"/>
      <c r="M21" s="592"/>
      <c r="N21" s="592"/>
      <c r="O21" s="1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7" t="s">
        <v>295</v>
      </c>
      <c r="AG21" s="87"/>
      <c r="AH21" s="87"/>
      <c r="AI21" s="87"/>
      <c r="AJ21" s="7"/>
      <c r="AK21" s="7"/>
      <c r="AL21" s="7"/>
      <c r="AM21" s="12"/>
    </row>
    <row r="22" spans="1:38" s="1" customFormat="1" ht="15" customHeight="1" thickBot="1">
      <c r="A22" s="17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553" t="s">
        <v>32</v>
      </c>
      <c r="B23" s="33" t="s">
        <v>98</v>
      </c>
      <c r="C23" s="597" t="s">
        <v>99</v>
      </c>
      <c r="D23" s="597"/>
      <c r="E23" s="579"/>
      <c r="F23" s="579"/>
      <c r="G23" s="579"/>
      <c r="H23" s="579"/>
      <c r="I23" s="573"/>
      <c r="J23" s="573"/>
      <c r="K23" s="573"/>
      <c r="L23" s="573"/>
      <c r="M23" s="57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553"/>
      <c r="B24" s="40" t="s">
        <v>100</v>
      </c>
      <c r="C24" s="586" t="s">
        <v>101</v>
      </c>
      <c r="D24" s="586"/>
      <c r="E24" s="577"/>
      <c r="F24" s="577"/>
      <c r="G24" s="577"/>
      <c r="H24" s="577"/>
      <c r="I24" s="576"/>
      <c r="J24" s="576"/>
      <c r="K24" s="576"/>
      <c r="L24" s="576"/>
      <c r="M24" s="57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53"/>
      <c r="B25" s="40" t="s">
        <v>102</v>
      </c>
      <c r="C25" s="586"/>
      <c r="D25" s="586"/>
      <c r="E25" s="572"/>
      <c r="F25" s="572"/>
      <c r="G25" s="572"/>
      <c r="H25" s="572"/>
      <c r="I25" s="570"/>
      <c r="J25" s="570"/>
      <c r="K25" s="570"/>
      <c r="L25" s="570"/>
      <c r="M25" s="570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31.5" customHeight="1" thickBot="1">
      <c r="A26" s="553"/>
      <c r="B26" s="42" t="s">
        <v>104</v>
      </c>
      <c r="C26" s="575"/>
      <c r="D26" s="575"/>
      <c r="E26" s="571"/>
      <c r="F26" s="571"/>
      <c r="G26" s="571"/>
      <c r="H26" s="571"/>
      <c r="I26" s="568"/>
      <c r="J26" s="568"/>
      <c r="K26" s="568"/>
      <c r="L26" s="568"/>
      <c r="M26" s="56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</sheetData>
  <sheetProtection selectLockedCells="1" selectUnlockedCells="1"/>
  <mergeCells count="53">
    <mergeCell ref="A11:A12"/>
    <mergeCell ref="E11:E12"/>
    <mergeCell ref="AK11:AK12"/>
    <mergeCell ref="AL11:AL12"/>
    <mergeCell ref="AM11:AM12"/>
    <mergeCell ref="F9:AJ9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4:E15"/>
    <mergeCell ref="AK14:AK15"/>
    <mergeCell ref="AL14:AL15"/>
    <mergeCell ref="AM14:AM15"/>
    <mergeCell ref="A18:A21"/>
    <mergeCell ref="C18:D18"/>
    <mergeCell ref="E18:H18"/>
    <mergeCell ref="I18:N18"/>
    <mergeCell ref="T18:U18"/>
    <mergeCell ref="V18:AJ18"/>
    <mergeCell ref="C23:D23"/>
    <mergeCell ref="T19:U19"/>
    <mergeCell ref="V19:AJ19"/>
    <mergeCell ref="C20:D20"/>
    <mergeCell ref="E20:H20"/>
    <mergeCell ref="I20:N20"/>
    <mergeCell ref="T20:U20"/>
    <mergeCell ref="C26:D26"/>
    <mergeCell ref="C24:D24"/>
    <mergeCell ref="E24:H24"/>
    <mergeCell ref="I24:M24"/>
    <mergeCell ref="C19:D19"/>
    <mergeCell ref="E19:H19"/>
    <mergeCell ref="I19:N19"/>
    <mergeCell ref="C21:D21"/>
    <mergeCell ref="E21:H21"/>
    <mergeCell ref="I21:N21"/>
    <mergeCell ref="E26:H26"/>
    <mergeCell ref="I26:M26"/>
    <mergeCell ref="E23:H23"/>
    <mergeCell ref="I23:M23"/>
    <mergeCell ref="A7:A8"/>
    <mergeCell ref="A14:A15"/>
    <mergeCell ref="C25:D25"/>
    <mergeCell ref="A23:A26"/>
    <mergeCell ref="E25:H25"/>
    <mergeCell ref="I25:M2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6"/>
  <sheetViews>
    <sheetView showGridLines="0" zoomScale="120" zoomScaleNormal="120" zoomScalePageLayoutView="0" workbookViewId="0" topLeftCell="A1">
      <selection activeCell="E6" sqref="E6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665" t="s">
        <v>440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5"/>
      <c r="AL1" s="665"/>
    </row>
    <row r="2" spans="1:38" s="19" customFormat="1" ht="12" customHeigh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</row>
    <row r="3" spans="1:38" s="21" customFormat="1" ht="23.25" customHeight="1" thickBot="1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</row>
    <row r="4" spans="1:38" s="61" customFormat="1" ht="12" customHeight="1">
      <c r="A4" s="662" t="s">
        <v>0</v>
      </c>
      <c r="B4" s="94" t="s">
        <v>1</v>
      </c>
      <c r="C4" s="94" t="s">
        <v>3</v>
      </c>
      <c r="D4" s="658" t="s">
        <v>4</v>
      </c>
      <c r="E4" s="266" t="s">
        <v>12</v>
      </c>
      <c r="F4" s="266" t="s">
        <v>10</v>
      </c>
      <c r="G4" s="266" t="s">
        <v>11</v>
      </c>
      <c r="H4" s="266" t="s">
        <v>11</v>
      </c>
      <c r="I4" s="281" t="s">
        <v>12</v>
      </c>
      <c r="J4" s="266" t="s">
        <v>12</v>
      </c>
      <c r="K4" s="281" t="s">
        <v>13</v>
      </c>
      <c r="L4" s="281" t="s">
        <v>12</v>
      </c>
      <c r="M4" s="266" t="s">
        <v>10</v>
      </c>
      <c r="N4" s="281" t="s">
        <v>11</v>
      </c>
      <c r="O4" s="266" t="s">
        <v>11</v>
      </c>
      <c r="P4" s="281" t="s">
        <v>12</v>
      </c>
      <c r="Q4" s="281" t="s">
        <v>12</v>
      </c>
      <c r="R4" s="281" t="s">
        <v>13</v>
      </c>
      <c r="S4" s="281" t="s">
        <v>12</v>
      </c>
      <c r="T4" s="281" t="s">
        <v>10</v>
      </c>
      <c r="U4" s="281" t="s">
        <v>11</v>
      </c>
      <c r="V4" s="281" t="s">
        <v>11</v>
      </c>
      <c r="W4" s="281" t="s">
        <v>12</v>
      </c>
      <c r="X4" s="281" t="s">
        <v>12</v>
      </c>
      <c r="Y4" s="281" t="s">
        <v>13</v>
      </c>
      <c r="Z4" s="281" t="s">
        <v>12</v>
      </c>
      <c r="AA4" s="281" t="s">
        <v>10</v>
      </c>
      <c r="AB4" s="281" t="s">
        <v>11</v>
      </c>
      <c r="AC4" s="281" t="s">
        <v>11</v>
      </c>
      <c r="AD4" s="281" t="s">
        <v>12</v>
      </c>
      <c r="AE4" s="281" t="s">
        <v>12</v>
      </c>
      <c r="AF4" s="281" t="s">
        <v>13</v>
      </c>
      <c r="AG4" s="281" t="s">
        <v>12</v>
      </c>
      <c r="AH4" s="281" t="s">
        <v>10</v>
      </c>
      <c r="AI4" s="292" t="s">
        <v>11</v>
      </c>
      <c r="AJ4" s="646" t="s">
        <v>5</v>
      </c>
      <c r="AK4" s="648" t="s">
        <v>6</v>
      </c>
      <c r="AL4" s="650" t="s">
        <v>7</v>
      </c>
    </row>
    <row r="5" spans="1:38" s="61" customFormat="1" ht="12" customHeight="1" thickBot="1">
      <c r="A5" s="667"/>
      <c r="B5" s="183" t="s">
        <v>177</v>
      </c>
      <c r="C5" s="183" t="s">
        <v>178</v>
      </c>
      <c r="D5" s="668"/>
      <c r="E5" s="275">
        <v>1</v>
      </c>
      <c r="F5" s="276">
        <v>2</v>
      </c>
      <c r="G5" s="276">
        <v>3</v>
      </c>
      <c r="H5" s="276">
        <v>4</v>
      </c>
      <c r="I5" s="276">
        <v>5</v>
      </c>
      <c r="J5" s="276">
        <v>6</v>
      </c>
      <c r="K5" s="276">
        <v>7</v>
      </c>
      <c r="L5" s="276">
        <v>8</v>
      </c>
      <c r="M5" s="276">
        <v>9</v>
      </c>
      <c r="N5" s="276">
        <v>10</v>
      </c>
      <c r="O5" s="276">
        <v>11</v>
      </c>
      <c r="P5" s="276">
        <v>12</v>
      </c>
      <c r="Q5" s="276">
        <v>13</v>
      </c>
      <c r="R5" s="276">
        <v>14</v>
      </c>
      <c r="S5" s="276">
        <v>15</v>
      </c>
      <c r="T5" s="276">
        <v>16</v>
      </c>
      <c r="U5" s="276">
        <v>17</v>
      </c>
      <c r="V5" s="276">
        <v>18</v>
      </c>
      <c r="W5" s="276">
        <v>19</v>
      </c>
      <c r="X5" s="276">
        <v>20</v>
      </c>
      <c r="Y5" s="276">
        <v>21</v>
      </c>
      <c r="Z5" s="276">
        <v>22</v>
      </c>
      <c r="AA5" s="276">
        <v>23</v>
      </c>
      <c r="AB5" s="295">
        <v>24</v>
      </c>
      <c r="AC5" s="295">
        <v>25</v>
      </c>
      <c r="AD5" s="295">
        <v>26</v>
      </c>
      <c r="AE5" s="295">
        <v>27</v>
      </c>
      <c r="AF5" s="295">
        <v>28</v>
      </c>
      <c r="AG5" s="282">
        <v>29</v>
      </c>
      <c r="AH5" s="282">
        <v>30</v>
      </c>
      <c r="AI5" s="293">
        <v>31</v>
      </c>
      <c r="AJ5" s="647"/>
      <c r="AK5" s="649"/>
      <c r="AL5" s="651"/>
    </row>
    <row r="6" spans="1:38" s="61" customFormat="1" ht="12" customHeight="1">
      <c r="A6" s="185" t="s">
        <v>183</v>
      </c>
      <c r="B6" s="221" t="s">
        <v>184</v>
      </c>
      <c r="C6" s="186" t="s">
        <v>182</v>
      </c>
      <c r="D6" s="199" t="s">
        <v>105</v>
      </c>
      <c r="E6" s="461" t="s">
        <v>416</v>
      </c>
      <c r="F6" s="440" t="s">
        <v>415</v>
      </c>
      <c r="G6" s="447" t="s">
        <v>415</v>
      </c>
      <c r="H6" s="447" t="s">
        <v>415</v>
      </c>
      <c r="I6" s="447" t="s">
        <v>415</v>
      </c>
      <c r="J6" s="440" t="s">
        <v>414</v>
      </c>
      <c r="K6" s="438" t="s">
        <v>442</v>
      </c>
      <c r="L6" s="447" t="s">
        <v>414</v>
      </c>
      <c r="M6" s="447" t="s">
        <v>416</v>
      </c>
      <c r="N6" s="447" t="s">
        <v>414</v>
      </c>
      <c r="O6" s="396" t="s">
        <v>442</v>
      </c>
      <c r="P6" s="447" t="s">
        <v>414</v>
      </c>
      <c r="Q6" s="440" t="s">
        <v>416</v>
      </c>
      <c r="R6" s="440" t="s">
        <v>414</v>
      </c>
      <c r="S6" s="447" t="s">
        <v>414</v>
      </c>
      <c r="T6" s="447" t="s">
        <v>416</v>
      </c>
      <c r="U6" s="447" t="s">
        <v>414</v>
      </c>
      <c r="V6" s="447" t="s">
        <v>416</v>
      </c>
      <c r="W6" s="447" t="s">
        <v>414</v>
      </c>
      <c r="X6" s="438" t="s">
        <v>442</v>
      </c>
      <c r="Y6" s="440" t="s">
        <v>414</v>
      </c>
      <c r="Z6" s="447" t="s">
        <v>416</v>
      </c>
      <c r="AA6" s="447" t="s">
        <v>414</v>
      </c>
      <c r="AB6" s="447" t="s">
        <v>416</v>
      </c>
      <c r="AC6" s="447" t="s">
        <v>414</v>
      </c>
      <c r="AD6" s="396" t="s">
        <v>442</v>
      </c>
      <c r="AE6" s="440" t="s">
        <v>414</v>
      </c>
      <c r="AF6" s="440" t="s">
        <v>416</v>
      </c>
      <c r="AG6" s="447" t="s">
        <v>414</v>
      </c>
      <c r="AH6" s="447" t="s">
        <v>416</v>
      </c>
      <c r="AI6" s="397" t="s">
        <v>443</v>
      </c>
      <c r="AJ6" s="107">
        <v>126</v>
      </c>
      <c r="AK6" s="108">
        <f>AJ6+AL6</f>
        <v>186</v>
      </c>
      <c r="AL6" s="109">
        <v>60</v>
      </c>
    </row>
    <row r="7" spans="1:38" s="61" customFormat="1" ht="12" customHeight="1">
      <c r="A7" s="187" t="s">
        <v>301</v>
      </c>
      <c r="B7" s="222" t="s">
        <v>340</v>
      </c>
      <c r="C7" s="86" t="s">
        <v>182</v>
      </c>
      <c r="D7" s="200" t="s">
        <v>172</v>
      </c>
      <c r="E7" s="462" t="s">
        <v>414</v>
      </c>
      <c r="F7" s="450" t="s">
        <v>444</v>
      </c>
      <c r="G7" s="441" t="s">
        <v>10</v>
      </c>
      <c r="H7" s="439" t="s">
        <v>444</v>
      </c>
      <c r="I7" s="441" t="s">
        <v>10</v>
      </c>
      <c r="J7" s="463" t="s">
        <v>416</v>
      </c>
      <c r="K7" s="463" t="s">
        <v>414</v>
      </c>
      <c r="L7" s="439" t="s">
        <v>442</v>
      </c>
      <c r="M7" s="441" t="s">
        <v>414</v>
      </c>
      <c r="N7" s="439" t="s">
        <v>445</v>
      </c>
      <c r="O7" s="441" t="s">
        <v>414</v>
      </c>
      <c r="P7" s="441" t="s">
        <v>416</v>
      </c>
      <c r="Q7" s="463" t="s">
        <v>414</v>
      </c>
      <c r="R7" s="463" t="s">
        <v>416</v>
      </c>
      <c r="S7" s="442" t="s">
        <v>424</v>
      </c>
      <c r="T7" s="442" t="s">
        <v>424</v>
      </c>
      <c r="U7" s="442" t="s">
        <v>424</v>
      </c>
      <c r="V7" s="442" t="s">
        <v>424</v>
      </c>
      <c r="W7" s="442" t="s">
        <v>424</v>
      </c>
      <c r="X7" s="442" t="s">
        <v>423</v>
      </c>
      <c r="Y7" s="442" t="s">
        <v>423</v>
      </c>
      <c r="Z7" s="442" t="s">
        <v>424</v>
      </c>
      <c r="AA7" s="442" t="s">
        <v>424</v>
      </c>
      <c r="AB7" s="442" t="s">
        <v>424</v>
      </c>
      <c r="AC7" s="442" t="s">
        <v>424</v>
      </c>
      <c r="AD7" s="442" t="s">
        <v>424</v>
      </c>
      <c r="AE7" s="442" t="s">
        <v>423</v>
      </c>
      <c r="AF7" s="442" t="s">
        <v>423</v>
      </c>
      <c r="AG7" s="442" t="s">
        <v>424</v>
      </c>
      <c r="AH7" s="442" t="s">
        <v>424</v>
      </c>
      <c r="AI7" s="443" t="s">
        <v>424</v>
      </c>
      <c r="AJ7" s="179">
        <v>126</v>
      </c>
      <c r="AK7" s="67">
        <f>AJ7+AL7</f>
        <v>162</v>
      </c>
      <c r="AL7" s="181">
        <v>36</v>
      </c>
    </row>
    <row r="8" spans="1:38" s="61" customFormat="1" ht="12" customHeight="1" thickBot="1">
      <c r="A8" s="188" t="s">
        <v>310</v>
      </c>
      <c r="B8" s="189" t="s">
        <v>339</v>
      </c>
      <c r="C8" s="190" t="s">
        <v>182</v>
      </c>
      <c r="D8" s="201" t="s">
        <v>14</v>
      </c>
      <c r="E8" s="444" t="s">
        <v>423</v>
      </c>
      <c r="F8" s="445" t="s">
        <v>424</v>
      </c>
      <c r="G8" s="445" t="s">
        <v>424</v>
      </c>
      <c r="H8" s="445" t="s">
        <v>424</v>
      </c>
      <c r="I8" s="445" t="s">
        <v>424</v>
      </c>
      <c r="J8" s="445" t="s">
        <v>423</v>
      </c>
      <c r="K8" s="445" t="s">
        <v>423</v>
      </c>
      <c r="L8" s="445" t="s">
        <v>424</v>
      </c>
      <c r="M8" s="445" t="s">
        <v>424</v>
      </c>
      <c r="N8" s="445" t="s">
        <v>424</v>
      </c>
      <c r="O8" s="445" t="s">
        <v>424</v>
      </c>
      <c r="P8" s="445" t="s">
        <v>424</v>
      </c>
      <c r="Q8" s="445" t="s">
        <v>423</v>
      </c>
      <c r="R8" s="445" t="s">
        <v>423</v>
      </c>
      <c r="S8" s="448" t="s">
        <v>416</v>
      </c>
      <c r="T8" s="448" t="s">
        <v>414</v>
      </c>
      <c r="U8" s="448" t="s">
        <v>416</v>
      </c>
      <c r="V8" s="448" t="s">
        <v>414</v>
      </c>
      <c r="W8" s="398" t="s">
        <v>442</v>
      </c>
      <c r="X8" s="446" t="s">
        <v>414</v>
      </c>
      <c r="Y8" s="446" t="s">
        <v>416</v>
      </c>
      <c r="Z8" s="448" t="s">
        <v>414</v>
      </c>
      <c r="AA8" s="448" t="s">
        <v>416</v>
      </c>
      <c r="AB8" s="448" t="s">
        <v>414</v>
      </c>
      <c r="AC8" s="398" t="s">
        <v>442</v>
      </c>
      <c r="AD8" s="448" t="s">
        <v>414</v>
      </c>
      <c r="AE8" s="446" t="s">
        <v>416</v>
      </c>
      <c r="AF8" s="446" t="s">
        <v>414</v>
      </c>
      <c r="AG8" s="448" t="s">
        <v>416</v>
      </c>
      <c r="AH8" s="448" t="s">
        <v>414</v>
      </c>
      <c r="AI8" s="449" t="s">
        <v>10</v>
      </c>
      <c r="AJ8" s="218">
        <v>126</v>
      </c>
      <c r="AK8" s="67">
        <f>AJ8+AL8</f>
        <v>150</v>
      </c>
      <c r="AL8" s="206">
        <v>24</v>
      </c>
    </row>
    <row r="9" spans="1:38" s="61" customFormat="1" ht="12" customHeight="1">
      <c r="A9" s="660" t="s">
        <v>0</v>
      </c>
      <c r="B9" s="184" t="s">
        <v>1</v>
      </c>
      <c r="C9" s="184" t="s">
        <v>3</v>
      </c>
      <c r="D9" s="664" t="s">
        <v>4</v>
      </c>
      <c r="E9" s="266" t="s">
        <v>12</v>
      </c>
      <c r="F9" s="266" t="s">
        <v>10</v>
      </c>
      <c r="G9" s="266" t="s">
        <v>11</v>
      </c>
      <c r="H9" s="266" t="s">
        <v>11</v>
      </c>
      <c r="I9" s="281" t="s">
        <v>12</v>
      </c>
      <c r="J9" s="266" t="s">
        <v>12</v>
      </c>
      <c r="K9" s="281" t="s">
        <v>13</v>
      </c>
      <c r="L9" s="281" t="s">
        <v>12</v>
      </c>
      <c r="M9" s="266" t="s">
        <v>10</v>
      </c>
      <c r="N9" s="281" t="s">
        <v>11</v>
      </c>
      <c r="O9" s="266" t="s">
        <v>11</v>
      </c>
      <c r="P9" s="281" t="s">
        <v>12</v>
      </c>
      <c r="Q9" s="281" t="s">
        <v>12</v>
      </c>
      <c r="R9" s="281" t="s">
        <v>13</v>
      </c>
      <c r="S9" s="281" t="s">
        <v>12</v>
      </c>
      <c r="T9" s="281" t="s">
        <v>10</v>
      </c>
      <c r="U9" s="281" t="s">
        <v>11</v>
      </c>
      <c r="V9" s="281" t="s">
        <v>11</v>
      </c>
      <c r="W9" s="281" t="s">
        <v>12</v>
      </c>
      <c r="X9" s="281" t="s">
        <v>12</v>
      </c>
      <c r="Y9" s="281" t="s">
        <v>13</v>
      </c>
      <c r="Z9" s="281" t="s">
        <v>12</v>
      </c>
      <c r="AA9" s="281" t="s">
        <v>10</v>
      </c>
      <c r="AB9" s="281" t="s">
        <v>11</v>
      </c>
      <c r="AC9" s="281" t="s">
        <v>11</v>
      </c>
      <c r="AD9" s="281" t="s">
        <v>12</v>
      </c>
      <c r="AE9" s="281" t="s">
        <v>12</v>
      </c>
      <c r="AF9" s="281" t="s">
        <v>13</v>
      </c>
      <c r="AG9" s="281" t="s">
        <v>12</v>
      </c>
      <c r="AH9" s="281" t="s">
        <v>10</v>
      </c>
      <c r="AI9" s="292" t="s">
        <v>11</v>
      </c>
      <c r="AJ9" s="646" t="s">
        <v>5</v>
      </c>
      <c r="AK9" s="648" t="s">
        <v>6</v>
      </c>
      <c r="AL9" s="650" t="s">
        <v>7</v>
      </c>
    </row>
    <row r="10" spans="1:38" s="61" customFormat="1" ht="12" customHeight="1" thickBot="1">
      <c r="A10" s="661"/>
      <c r="B10" s="104" t="s">
        <v>177</v>
      </c>
      <c r="C10" s="104" t="s">
        <v>185</v>
      </c>
      <c r="D10" s="659"/>
      <c r="E10" s="275">
        <v>1</v>
      </c>
      <c r="F10" s="276">
        <v>2</v>
      </c>
      <c r="G10" s="276">
        <v>3</v>
      </c>
      <c r="H10" s="276">
        <v>4</v>
      </c>
      <c r="I10" s="276">
        <v>5</v>
      </c>
      <c r="J10" s="276">
        <v>6</v>
      </c>
      <c r="K10" s="276">
        <v>7</v>
      </c>
      <c r="L10" s="276">
        <v>8</v>
      </c>
      <c r="M10" s="276">
        <v>9</v>
      </c>
      <c r="N10" s="276">
        <v>10</v>
      </c>
      <c r="O10" s="276">
        <v>11</v>
      </c>
      <c r="P10" s="276">
        <v>12</v>
      </c>
      <c r="Q10" s="276">
        <v>13</v>
      </c>
      <c r="R10" s="276">
        <v>14</v>
      </c>
      <c r="S10" s="276">
        <v>15</v>
      </c>
      <c r="T10" s="276">
        <v>16</v>
      </c>
      <c r="U10" s="276">
        <v>17</v>
      </c>
      <c r="V10" s="276">
        <v>18</v>
      </c>
      <c r="W10" s="276">
        <v>19</v>
      </c>
      <c r="X10" s="276">
        <v>20</v>
      </c>
      <c r="Y10" s="276">
        <v>21</v>
      </c>
      <c r="Z10" s="276">
        <v>22</v>
      </c>
      <c r="AA10" s="276">
        <v>23</v>
      </c>
      <c r="AB10" s="295">
        <v>24</v>
      </c>
      <c r="AC10" s="295">
        <v>25</v>
      </c>
      <c r="AD10" s="295">
        <v>26</v>
      </c>
      <c r="AE10" s="295">
        <v>27</v>
      </c>
      <c r="AF10" s="295">
        <v>28</v>
      </c>
      <c r="AG10" s="282">
        <v>29</v>
      </c>
      <c r="AH10" s="282">
        <v>30</v>
      </c>
      <c r="AI10" s="293">
        <v>31</v>
      </c>
      <c r="AJ10" s="647"/>
      <c r="AK10" s="649"/>
      <c r="AL10" s="651"/>
    </row>
    <row r="11" spans="1:38" s="61" customFormat="1" ht="12" customHeight="1">
      <c r="A11" s="96" t="s">
        <v>186</v>
      </c>
      <c r="B11" s="220" t="s">
        <v>338</v>
      </c>
      <c r="C11" s="63" t="s">
        <v>185</v>
      </c>
      <c r="D11" s="202" t="s">
        <v>14</v>
      </c>
      <c r="E11" s="403" t="s">
        <v>414</v>
      </c>
      <c r="F11" s="404" t="s">
        <v>442</v>
      </c>
      <c r="G11" s="323" t="s">
        <v>446</v>
      </c>
      <c r="H11" s="78" t="s">
        <v>416</v>
      </c>
      <c r="I11" s="78" t="s">
        <v>414</v>
      </c>
      <c r="J11" s="404" t="s">
        <v>442</v>
      </c>
      <c r="K11" s="403" t="s">
        <v>414</v>
      </c>
      <c r="L11" s="78" t="s">
        <v>416</v>
      </c>
      <c r="M11" s="78" t="s">
        <v>414</v>
      </c>
      <c r="N11" s="78" t="s">
        <v>416</v>
      </c>
      <c r="O11" s="78" t="s">
        <v>414</v>
      </c>
      <c r="P11" s="78" t="s">
        <v>416</v>
      </c>
      <c r="Q11" s="403" t="s">
        <v>414</v>
      </c>
      <c r="R11" s="403" t="s">
        <v>416</v>
      </c>
      <c r="S11" s="323" t="s">
        <v>446</v>
      </c>
      <c r="T11" s="78" t="s">
        <v>416</v>
      </c>
      <c r="U11" s="78" t="s">
        <v>414</v>
      </c>
      <c r="V11" s="78" t="s">
        <v>416</v>
      </c>
      <c r="W11" s="323" t="s">
        <v>446</v>
      </c>
      <c r="X11" s="403" t="s">
        <v>416</v>
      </c>
      <c r="Y11" s="403" t="s">
        <v>414</v>
      </c>
      <c r="Z11" s="78" t="s">
        <v>416</v>
      </c>
      <c r="AA11" s="78" t="s">
        <v>414</v>
      </c>
      <c r="AB11" s="323" t="s">
        <v>442</v>
      </c>
      <c r="AC11" s="323" t="s">
        <v>446</v>
      </c>
      <c r="AD11" s="78" t="s">
        <v>416</v>
      </c>
      <c r="AE11" s="403" t="s">
        <v>414</v>
      </c>
      <c r="AF11" s="404" t="s">
        <v>446</v>
      </c>
      <c r="AG11" s="323" t="s">
        <v>446</v>
      </c>
      <c r="AH11" s="78" t="s">
        <v>416</v>
      </c>
      <c r="AI11" s="386" t="s">
        <v>414</v>
      </c>
      <c r="AJ11" s="84">
        <v>126</v>
      </c>
      <c r="AK11" s="67">
        <f>AJ11+AL11</f>
        <v>204</v>
      </c>
      <c r="AL11" s="95">
        <v>78</v>
      </c>
    </row>
    <row r="12" spans="1:38" s="61" customFormat="1" ht="12" customHeight="1">
      <c r="A12" s="96" t="s">
        <v>304</v>
      </c>
      <c r="B12" s="220" t="s">
        <v>341</v>
      </c>
      <c r="C12" s="63" t="s">
        <v>185</v>
      </c>
      <c r="D12" s="202" t="s">
        <v>14</v>
      </c>
      <c r="E12" s="403" t="s">
        <v>414</v>
      </c>
      <c r="F12" s="406" t="s">
        <v>417</v>
      </c>
      <c r="G12" s="406" t="s">
        <v>417</v>
      </c>
      <c r="H12" s="406" t="s">
        <v>417</v>
      </c>
      <c r="I12" s="406" t="s">
        <v>417</v>
      </c>
      <c r="J12" s="403" t="s">
        <v>416</v>
      </c>
      <c r="K12" s="404" t="s">
        <v>446</v>
      </c>
      <c r="L12" s="78" t="s">
        <v>416</v>
      </c>
      <c r="M12" s="78" t="s">
        <v>414</v>
      </c>
      <c r="N12" s="323" t="s">
        <v>442</v>
      </c>
      <c r="O12" s="78" t="s">
        <v>414</v>
      </c>
      <c r="P12" s="78" t="s">
        <v>416</v>
      </c>
      <c r="Q12" s="403" t="s">
        <v>414</v>
      </c>
      <c r="R12" s="404" t="s">
        <v>442</v>
      </c>
      <c r="S12" s="78" t="s">
        <v>414</v>
      </c>
      <c r="T12" s="78" t="s">
        <v>416</v>
      </c>
      <c r="U12" s="323" t="s">
        <v>446</v>
      </c>
      <c r="V12" s="323" t="s">
        <v>442</v>
      </c>
      <c r="W12" s="78" t="s">
        <v>414</v>
      </c>
      <c r="X12" s="404" t="s">
        <v>442</v>
      </c>
      <c r="Y12" s="403" t="s">
        <v>414</v>
      </c>
      <c r="Z12" s="78" t="s">
        <v>416</v>
      </c>
      <c r="AA12" s="323" t="s">
        <v>446</v>
      </c>
      <c r="AB12" s="78" t="s">
        <v>416</v>
      </c>
      <c r="AC12" s="78" t="s">
        <v>414</v>
      </c>
      <c r="AD12" s="78" t="s">
        <v>416</v>
      </c>
      <c r="AE12" s="403" t="s">
        <v>414</v>
      </c>
      <c r="AF12" s="403" t="s">
        <v>416</v>
      </c>
      <c r="AG12" s="78" t="s">
        <v>414</v>
      </c>
      <c r="AH12" s="78" t="s">
        <v>416</v>
      </c>
      <c r="AI12" s="405" t="s">
        <v>446</v>
      </c>
      <c r="AJ12" s="84">
        <v>126</v>
      </c>
      <c r="AK12" s="67">
        <f>AJ12+AL12</f>
        <v>198</v>
      </c>
      <c r="AL12" s="95">
        <v>72</v>
      </c>
    </row>
    <row r="13" spans="1:38" s="61" customFormat="1" ht="12" customHeight="1">
      <c r="A13" s="96" t="s">
        <v>181</v>
      </c>
      <c r="B13" s="223" t="s">
        <v>342</v>
      </c>
      <c r="C13" s="63" t="s">
        <v>185</v>
      </c>
      <c r="D13" s="202" t="s">
        <v>14</v>
      </c>
      <c r="E13" s="451" t="s">
        <v>414</v>
      </c>
      <c r="F13" s="403" t="s">
        <v>416</v>
      </c>
      <c r="G13" s="78" t="s">
        <v>414</v>
      </c>
      <c r="H13" s="323" t="s">
        <v>446</v>
      </c>
      <c r="I13" s="78" t="s">
        <v>416</v>
      </c>
      <c r="J13" s="403" t="s">
        <v>414</v>
      </c>
      <c r="K13" s="403" t="s">
        <v>416</v>
      </c>
      <c r="L13" s="78" t="s">
        <v>414</v>
      </c>
      <c r="M13" s="78" t="s">
        <v>416</v>
      </c>
      <c r="N13" s="323" t="s">
        <v>446</v>
      </c>
      <c r="O13" s="323" t="s">
        <v>442</v>
      </c>
      <c r="P13" s="78" t="s">
        <v>414</v>
      </c>
      <c r="Q13" s="403" t="s">
        <v>416</v>
      </c>
      <c r="R13" s="403" t="s">
        <v>414</v>
      </c>
      <c r="S13" s="78" t="s">
        <v>416</v>
      </c>
      <c r="T13" s="323" t="s">
        <v>446</v>
      </c>
      <c r="U13" s="78" t="s">
        <v>416</v>
      </c>
      <c r="V13" s="78" t="s">
        <v>414</v>
      </c>
      <c r="W13" s="78" t="s">
        <v>416</v>
      </c>
      <c r="X13" s="403" t="s">
        <v>414</v>
      </c>
      <c r="Y13" s="404" t="s">
        <v>442</v>
      </c>
      <c r="Z13" s="78" t="s">
        <v>414</v>
      </c>
      <c r="AA13" s="78" t="s">
        <v>416</v>
      </c>
      <c r="AB13" s="323" t="s">
        <v>446</v>
      </c>
      <c r="AC13" s="78" t="s">
        <v>416</v>
      </c>
      <c r="AD13" s="78" t="s">
        <v>414</v>
      </c>
      <c r="AE13" s="404" t="s">
        <v>442</v>
      </c>
      <c r="AF13" s="403" t="s">
        <v>414</v>
      </c>
      <c r="AG13" s="323" t="s">
        <v>442</v>
      </c>
      <c r="AH13" s="78" t="s">
        <v>414</v>
      </c>
      <c r="AI13" s="383" t="s">
        <v>416</v>
      </c>
      <c r="AJ13" s="205">
        <v>126</v>
      </c>
      <c r="AK13" s="214">
        <f>AJ13+AL13</f>
        <v>204</v>
      </c>
      <c r="AL13" s="273">
        <v>78</v>
      </c>
    </row>
    <row r="14" spans="1:38" s="61" customFormat="1" ht="12" customHeight="1">
      <c r="A14" s="216" t="s">
        <v>179</v>
      </c>
      <c r="B14" s="223" t="s">
        <v>343</v>
      </c>
      <c r="C14" s="63" t="s">
        <v>185</v>
      </c>
      <c r="D14" s="202" t="s">
        <v>14</v>
      </c>
      <c r="E14" s="451" t="s">
        <v>414</v>
      </c>
      <c r="F14" s="404" t="s">
        <v>445</v>
      </c>
      <c r="G14" s="78" t="s">
        <v>416</v>
      </c>
      <c r="H14" s="323" t="s">
        <v>442</v>
      </c>
      <c r="I14" s="78" t="s">
        <v>416</v>
      </c>
      <c r="J14" s="403" t="s">
        <v>414</v>
      </c>
      <c r="K14" s="404" t="s">
        <v>442</v>
      </c>
      <c r="L14" s="406" t="s">
        <v>424</v>
      </c>
      <c r="M14" s="406" t="s">
        <v>424</v>
      </c>
      <c r="N14" s="406" t="s">
        <v>424</v>
      </c>
      <c r="O14" s="406" t="s">
        <v>424</v>
      </c>
      <c r="P14" s="406" t="s">
        <v>424</v>
      </c>
      <c r="Q14" s="406" t="s">
        <v>423</v>
      </c>
      <c r="R14" s="406" t="s">
        <v>423</v>
      </c>
      <c r="S14" s="406" t="s">
        <v>424</v>
      </c>
      <c r="T14" s="406" t="s">
        <v>424</v>
      </c>
      <c r="U14" s="406" t="s">
        <v>424</v>
      </c>
      <c r="V14" s="406" t="s">
        <v>424</v>
      </c>
      <c r="W14" s="406" t="s">
        <v>424</v>
      </c>
      <c r="X14" s="406" t="s">
        <v>423</v>
      </c>
      <c r="Y14" s="406" t="s">
        <v>423</v>
      </c>
      <c r="Z14" s="406" t="s">
        <v>424</v>
      </c>
      <c r="AA14" s="406" t="s">
        <v>424</v>
      </c>
      <c r="AB14" s="406" t="s">
        <v>424</v>
      </c>
      <c r="AC14" s="406" t="s">
        <v>424</v>
      </c>
      <c r="AD14" s="406" t="s">
        <v>424</v>
      </c>
      <c r="AE14" s="406" t="s">
        <v>423</v>
      </c>
      <c r="AF14" s="404" t="s">
        <v>442</v>
      </c>
      <c r="AG14" s="78" t="s">
        <v>416</v>
      </c>
      <c r="AH14" s="323" t="s">
        <v>446</v>
      </c>
      <c r="AI14" s="382" t="s">
        <v>442</v>
      </c>
      <c r="AJ14" s="84">
        <v>126</v>
      </c>
      <c r="AK14" s="67">
        <f>AJ14+AL14</f>
        <v>192</v>
      </c>
      <c r="AL14" s="95">
        <v>66</v>
      </c>
    </row>
    <row r="15" spans="1:38" s="61" customFormat="1" ht="12" customHeight="1" thickBot="1">
      <c r="A15" s="285" t="s">
        <v>356</v>
      </c>
      <c r="B15" s="286" t="s">
        <v>344</v>
      </c>
      <c r="C15" s="287" t="s">
        <v>185</v>
      </c>
      <c r="D15" s="202" t="s">
        <v>14</v>
      </c>
      <c r="E15" s="452" t="s">
        <v>416</v>
      </c>
      <c r="F15" s="427" t="s">
        <v>414</v>
      </c>
      <c r="G15" s="342" t="s">
        <v>442</v>
      </c>
      <c r="H15" s="341" t="s">
        <v>414</v>
      </c>
      <c r="I15" s="342" t="s">
        <v>446</v>
      </c>
      <c r="J15" s="427" t="s">
        <v>414</v>
      </c>
      <c r="K15" s="427" t="s">
        <v>414</v>
      </c>
      <c r="L15" s="341" t="s">
        <v>414</v>
      </c>
      <c r="M15" s="341" t="s">
        <v>416</v>
      </c>
      <c r="N15" s="341" t="s">
        <v>414</v>
      </c>
      <c r="O15" s="341" t="s">
        <v>416</v>
      </c>
      <c r="P15" s="342" t="s">
        <v>446</v>
      </c>
      <c r="Q15" s="428" t="s">
        <v>442</v>
      </c>
      <c r="R15" s="427" t="s">
        <v>414</v>
      </c>
      <c r="S15" s="341" t="s">
        <v>416</v>
      </c>
      <c r="T15" s="341" t="s">
        <v>414</v>
      </c>
      <c r="U15" s="342" t="s">
        <v>442</v>
      </c>
      <c r="V15" s="342" t="s">
        <v>446</v>
      </c>
      <c r="W15" s="341" t="s">
        <v>416</v>
      </c>
      <c r="X15" s="427" t="s">
        <v>414</v>
      </c>
      <c r="Y15" s="427" t="s">
        <v>416</v>
      </c>
      <c r="Z15" s="342" t="s">
        <v>446</v>
      </c>
      <c r="AA15" s="342" t="s">
        <v>445</v>
      </c>
      <c r="AB15" s="341" t="s">
        <v>414</v>
      </c>
      <c r="AC15" s="342" t="s">
        <v>442</v>
      </c>
      <c r="AD15" s="342" t="s">
        <v>446</v>
      </c>
      <c r="AE15" s="427" t="s">
        <v>416</v>
      </c>
      <c r="AF15" s="427" t="s">
        <v>414</v>
      </c>
      <c r="AG15" s="342" t="s">
        <v>446</v>
      </c>
      <c r="AH15" s="341" t="s">
        <v>414</v>
      </c>
      <c r="AI15" s="392" t="s">
        <v>414</v>
      </c>
      <c r="AJ15" s="179">
        <v>84</v>
      </c>
      <c r="AK15" s="180">
        <f>AJ15+AL15</f>
        <v>180</v>
      </c>
      <c r="AL15" s="181">
        <v>96</v>
      </c>
    </row>
    <row r="16" spans="1:38" s="61" customFormat="1" ht="12" customHeight="1">
      <c r="A16" s="187" t="s">
        <v>301</v>
      </c>
      <c r="B16" s="222" t="s">
        <v>340</v>
      </c>
      <c r="C16" s="63" t="s">
        <v>387</v>
      </c>
      <c r="D16" s="202"/>
      <c r="E16" s="403"/>
      <c r="F16" s="403"/>
      <c r="G16" s="78"/>
      <c r="H16" s="78"/>
      <c r="I16" s="78"/>
      <c r="J16" s="403"/>
      <c r="K16" s="403"/>
      <c r="L16" s="78"/>
      <c r="M16" s="323" t="s">
        <v>446</v>
      </c>
      <c r="N16" s="78"/>
      <c r="O16" s="323" t="s">
        <v>446</v>
      </c>
      <c r="P16" s="78"/>
      <c r="Q16" s="403"/>
      <c r="R16" s="403"/>
      <c r="S16" s="78"/>
      <c r="T16" s="78"/>
      <c r="U16" s="78"/>
      <c r="V16" s="78"/>
      <c r="W16" s="78"/>
      <c r="X16" s="403"/>
      <c r="Y16" s="403"/>
      <c r="Z16" s="78"/>
      <c r="AA16" s="78"/>
      <c r="AB16" s="78"/>
      <c r="AC16" s="78"/>
      <c r="AD16" s="78"/>
      <c r="AE16" s="403"/>
      <c r="AF16" s="403"/>
      <c r="AG16" s="78"/>
      <c r="AH16" s="78"/>
      <c r="AI16" s="386"/>
      <c r="AJ16" s="351"/>
      <c r="AK16" s="352"/>
      <c r="AL16" s="353">
        <v>12</v>
      </c>
    </row>
    <row r="17" spans="1:38" s="61" customFormat="1" ht="12" customHeight="1">
      <c r="A17" s="453" t="s">
        <v>183</v>
      </c>
      <c r="B17" s="227" t="s">
        <v>184</v>
      </c>
      <c r="C17" s="454" t="s">
        <v>387</v>
      </c>
      <c r="D17" s="300"/>
      <c r="E17" s="403"/>
      <c r="F17" s="403"/>
      <c r="G17" s="78"/>
      <c r="H17" s="78"/>
      <c r="I17" s="78"/>
      <c r="J17" s="403"/>
      <c r="K17" s="403"/>
      <c r="L17" s="323" t="s">
        <v>446</v>
      </c>
      <c r="M17" s="78"/>
      <c r="N17" s="78"/>
      <c r="O17" s="78"/>
      <c r="P17" s="78"/>
      <c r="Q17" s="403"/>
      <c r="R17" s="404" t="s">
        <v>446</v>
      </c>
      <c r="S17" s="78"/>
      <c r="T17" s="78"/>
      <c r="U17" s="78"/>
      <c r="V17" s="78"/>
      <c r="W17" s="78"/>
      <c r="X17" s="403"/>
      <c r="Y17" s="403"/>
      <c r="Z17" s="78"/>
      <c r="AA17" s="78"/>
      <c r="AB17" s="78"/>
      <c r="AC17" s="78"/>
      <c r="AD17" s="78"/>
      <c r="AE17" s="403"/>
      <c r="AF17" s="403"/>
      <c r="AG17" s="78"/>
      <c r="AH17" s="78"/>
      <c r="AI17" s="386"/>
      <c r="AJ17" s="458"/>
      <c r="AK17" s="459"/>
      <c r="AL17" s="460">
        <v>12</v>
      </c>
    </row>
    <row r="18" spans="1:38" s="61" customFormat="1" ht="12" customHeight="1" thickBot="1">
      <c r="A18" s="455" t="s">
        <v>198</v>
      </c>
      <c r="B18" s="456" t="s">
        <v>345</v>
      </c>
      <c r="C18" s="454" t="s">
        <v>387</v>
      </c>
      <c r="D18" s="457" t="s">
        <v>269</v>
      </c>
      <c r="E18" s="403"/>
      <c r="F18" s="403"/>
      <c r="G18" s="78"/>
      <c r="H18" s="78"/>
      <c r="I18" s="78"/>
      <c r="J18" s="404" t="s">
        <v>446</v>
      </c>
      <c r="K18" s="403"/>
      <c r="L18" s="78"/>
      <c r="M18" s="78"/>
      <c r="N18" s="78"/>
      <c r="O18" s="78"/>
      <c r="P18" s="78"/>
      <c r="Q18" s="404" t="s">
        <v>446</v>
      </c>
      <c r="R18" s="403"/>
      <c r="S18" s="78"/>
      <c r="T18" s="78"/>
      <c r="U18" s="78"/>
      <c r="V18" s="78"/>
      <c r="W18" s="78"/>
      <c r="X18" s="404" t="s">
        <v>446</v>
      </c>
      <c r="Y18" s="404" t="s">
        <v>446</v>
      </c>
      <c r="Z18" s="78"/>
      <c r="AA18" s="78"/>
      <c r="AB18" s="78"/>
      <c r="AC18" s="78"/>
      <c r="AD18" s="78"/>
      <c r="AE18" s="404" t="s">
        <v>446</v>
      </c>
      <c r="AF18" s="403"/>
      <c r="AG18" s="78"/>
      <c r="AH18" s="78"/>
      <c r="AI18" s="386"/>
      <c r="AJ18" s="301"/>
      <c r="AK18" s="302"/>
      <c r="AL18" s="303">
        <v>30</v>
      </c>
    </row>
    <row r="19" spans="1:38" s="61" customFormat="1" ht="12" customHeight="1">
      <c r="A19" s="662" t="s">
        <v>0</v>
      </c>
      <c r="B19" s="94" t="s">
        <v>1</v>
      </c>
      <c r="C19" s="94" t="s">
        <v>3</v>
      </c>
      <c r="D19" s="658" t="s">
        <v>4</v>
      </c>
      <c r="E19" s="266" t="s">
        <v>12</v>
      </c>
      <c r="F19" s="266" t="s">
        <v>10</v>
      </c>
      <c r="G19" s="266" t="s">
        <v>11</v>
      </c>
      <c r="H19" s="266" t="s">
        <v>11</v>
      </c>
      <c r="I19" s="281" t="s">
        <v>12</v>
      </c>
      <c r="J19" s="266" t="s">
        <v>12</v>
      </c>
      <c r="K19" s="281" t="s">
        <v>13</v>
      </c>
      <c r="L19" s="281" t="s">
        <v>12</v>
      </c>
      <c r="M19" s="266" t="s">
        <v>10</v>
      </c>
      <c r="N19" s="281" t="s">
        <v>11</v>
      </c>
      <c r="O19" s="266" t="s">
        <v>11</v>
      </c>
      <c r="P19" s="281" t="s">
        <v>12</v>
      </c>
      <c r="Q19" s="281" t="s">
        <v>12</v>
      </c>
      <c r="R19" s="281" t="s">
        <v>13</v>
      </c>
      <c r="S19" s="281" t="s">
        <v>12</v>
      </c>
      <c r="T19" s="281" t="s">
        <v>10</v>
      </c>
      <c r="U19" s="281" t="s">
        <v>11</v>
      </c>
      <c r="V19" s="281" t="s">
        <v>11</v>
      </c>
      <c r="W19" s="281" t="s">
        <v>12</v>
      </c>
      <c r="X19" s="281" t="s">
        <v>12</v>
      </c>
      <c r="Y19" s="281" t="s">
        <v>13</v>
      </c>
      <c r="Z19" s="281" t="s">
        <v>12</v>
      </c>
      <c r="AA19" s="281" t="s">
        <v>10</v>
      </c>
      <c r="AB19" s="281" t="s">
        <v>11</v>
      </c>
      <c r="AC19" s="281" t="s">
        <v>11</v>
      </c>
      <c r="AD19" s="281" t="s">
        <v>12</v>
      </c>
      <c r="AE19" s="281" t="s">
        <v>12</v>
      </c>
      <c r="AF19" s="281" t="s">
        <v>13</v>
      </c>
      <c r="AG19" s="281" t="s">
        <v>12</v>
      </c>
      <c r="AH19" s="281" t="s">
        <v>10</v>
      </c>
      <c r="AI19" s="292" t="s">
        <v>11</v>
      </c>
      <c r="AJ19" s="646" t="s">
        <v>5</v>
      </c>
      <c r="AK19" s="648" t="s">
        <v>6</v>
      </c>
      <c r="AL19" s="650" t="s">
        <v>7</v>
      </c>
    </row>
    <row r="20" spans="1:38" s="61" customFormat="1" ht="12" customHeight="1" thickBot="1">
      <c r="A20" s="661"/>
      <c r="B20" s="104" t="s">
        <v>177</v>
      </c>
      <c r="C20" s="104" t="s">
        <v>120</v>
      </c>
      <c r="D20" s="659"/>
      <c r="E20" s="275">
        <v>1</v>
      </c>
      <c r="F20" s="276">
        <v>2</v>
      </c>
      <c r="G20" s="276">
        <v>3</v>
      </c>
      <c r="H20" s="276">
        <v>4</v>
      </c>
      <c r="I20" s="276">
        <v>5</v>
      </c>
      <c r="J20" s="276">
        <v>6</v>
      </c>
      <c r="K20" s="276">
        <v>7</v>
      </c>
      <c r="L20" s="276">
        <v>8</v>
      </c>
      <c r="M20" s="276">
        <v>9</v>
      </c>
      <c r="N20" s="276">
        <v>10</v>
      </c>
      <c r="O20" s="276">
        <v>11</v>
      </c>
      <c r="P20" s="276">
        <v>12</v>
      </c>
      <c r="Q20" s="276">
        <v>13</v>
      </c>
      <c r="R20" s="276">
        <v>14</v>
      </c>
      <c r="S20" s="276">
        <v>15</v>
      </c>
      <c r="T20" s="276">
        <v>16</v>
      </c>
      <c r="U20" s="276">
        <v>17</v>
      </c>
      <c r="V20" s="276">
        <v>18</v>
      </c>
      <c r="W20" s="276">
        <v>19</v>
      </c>
      <c r="X20" s="276">
        <v>20</v>
      </c>
      <c r="Y20" s="276">
        <v>21</v>
      </c>
      <c r="Z20" s="276">
        <v>22</v>
      </c>
      <c r="AA20" s="276">
        <v>23</v>
      </c>
      <c r="AB20" s="295">
        <v>24</v>
      </c>
      <c r="AC20" s="295">
        <v>25</v>
      </c>
      <c r="AD20" s="295">
        <v>26</v>
      </c>
      <c r="AE20" s="295">
        <v>27</v>
      </c>
      <c r="AF20" s="295">
        <v>28</v>
      </c>
      <c r="AG20" s="282">
        <v>29</v>
      </c>
      <c r="AH20" s="282">
        <v>30</v>
      </c>
      <c r="AI20" s="293">
        <v>31</v>
      </c>
      <c r="AJ20" s="647"/>
      <c r="AK20" s="649"/>
      <c r="AL20" s="651"/>
    </row>
    <row r="21" spans="1:38" s="61" customFormat="1" ht="12" customHeight="1">
      <c r="A21" s="105" t="s">
        <v>198</v>
      </c>
      <c r="B21" s="110" t="s">
        <v>345</v>
      </c>
      <c r="C21" s="106" t="s">
        <v>120</v>
      </c>
      <c r="D21" s="203" t="s">
        <v>269</v>
      </c>
      <c r="E21" s="403" t="s">
        <v>414</v>
      </c>
      <c r="F21" s="403" t="s">
        <v>415</v>
      </c>
      <c r="G21" s="78" t="s">
        <v>415</v>
      </c>
      <c r="H21" s="78" t="s">
        <v>415</v>
      </c>
      <c r="I21" s="78" t="s">
        <v>415</v>
      </c>
      <c r="J21" s="403" t="s">
        <v>414</v>
      </c>
      <c r="K21" s="403" t="s">
        <v>414</v>
      </c>
      <c r="L21" s="78" t="s">
        <v>415</v>
      </c>
      <c r="M21" s="78" t="s">
        <v>415</v>
      </c>
      <c r="N21" s="78" t="s">
        <v>415</v>
      </c>
      <c r="O21" s="78" t="s">
        <v>415</v>
      </c>
      <c r="P21" s="78" t="s">
        <v>415</v>
      </c>
      <c r="Q21" s="403" t="s">
        <v>414</v>
      </c>
      <c r="R21" s="403" t="s">
        <v>414</v>
      </c>
      <c r="S21" s="78" t="s">
        <v>415</v>
      </c>
      <c r="T21" s="78" t="s">
        <v>415</v>
      </c>
      <c r="U21" s="78" t="s">
        <v>415</v>
      </c>
      <c r="V21" s="78" t="s">
        <v>415</v>
      </c>
      <c r="W21" s="78" t="s">
        <v>415</v>
      </c>
      <c r="X21" s="403" t="s">
        <v>414</v>
      </c>
      <c r="Y21" s="403" t="s">
        <v>414</v>
      </c>
      <c r="Z21" s="78" t="s">
        <v>415</v>
      </c>
      <c r="AA21" s="78" t="s">
        <v>415</v>
      </c>
      <c r="AB21" s="78" t="s">
        <v>415</v>
      </c>
      <c r="AC21" s="78" t="s">
        <v>415</v>
      </c>
      <c r="AD21" s="78" t="s">
        <v>415</v>
      </c>
      <c r="AE21" s="403" t="s">
        <v>414</v>
      </c>
      <c r="AF21" s="403" t="s">
        <v>414</v>
      </c>
      <c r="AG21" s="78" t="s">
        <v>415</v>
      </c>
      <c r="AH21" s="78" t="s">
        <v>415</v>
      </c>
      <c r="AI21" s="386" t="s">
        <v>415</v>
      </c>
      <c r="AJ21" s="107">
        <v>126</v>
      </c>
      <c r="AK21" s="108">
        <f>AJ21+AL21</f>
        <v>126</v>
      </c>
      <c r="AL21" s="109">
        <v>0</v>
      </c>
    </row>
    <row r="22" spans="1:38" s="61" customFormat="1" ht="12" customHeight="1" thickBot="1">
      <c r="A22" s="97"/>
      <c r="B22" s="111"/>
      <c r="C22" s="98"/>
      <c r="D22" s="204"/>
      <c r="E22" s="348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50"/>
      <c r="AG22" s="350"/>
      <c r="AH22" s="350"/>
      <c r="AI22" s="322"/>
      <c r="AJ22" s="99"/>
      <c r="AK22" s="100"/>
      <c r="AL22" s="101"/>
    </row>
    <row r="23" spans="1:38" s="61" customFormat="1" ht="12" customHeight="1">
      <c r="A23" s="93" t="s">
        <v>0</v>
      </c>
      <c r="B23" s="94" t="s">
        <v>1</v>
      </c>
      <c r="C23" s="94" t="s">
        <v>3</v>
      </c>
      <c r="D23" s="658" t="s">
        <v>4</v>
      </c>
      <c r="E23" s="266" t="s">
        <v>12</v>
      </c>
      <c r="F23" s="266" t="s">
        <v>10</v>
      </c>
      <c r="G23" s="266" t="s">
        <v>11</v>
      </c>
      <c r="H23" s="266" t="s">
        <v>11</v>
      </c>
      <c r="I23" s="281" t="s">
        <v>12</v>
      </c>
      <c r="J23" s="266" t="s">
        <v>12</v>
      </c>
      <c r="K23" s="281" t="s">
        <v>13</v>
      </c>
      <c r="L23" s="281" t="s">
        <v>12</v>
      </c>
      <c r="M23" s="266" t="s">
        <v>10</v>
      </c>
      <c r="N23" s="281" t="s">
        <v>11</v>
      </c>
      <c r="O23" s="266" t="s">
        <v>11</v>
      </c>
      <c r="P23" s="281" t="s">
        <v>12</v>
      </c>
      <c r="Q23" s="281" t="s">
        <v>12</v>
      </c>
      <c r="R23" s="281" t="s">
        <v>13</v>
      </c>
      <c r="S23" s="281" t="s">
        <v>12</v>
      </c>
      <c r="T23" s="281" t="s">
        <v>10</v>
      </c>
      <c r="U23" s="281" t="s">
        <v>11</v>
      </c>
      <c r="V23" s="281" t="s">
        <v>11</v>
      </c>
      <c r="W23" s="281" t="s">
        <v>12</v>
      </c>
      <c r="X23" s="281" t="s">
        <v>12</v>
      </c>
      <c r="Y23" s="281" t="s">
        <v>13</v>
      </c>
      <c r="Z23" s="281" t="s">
        <v>12</v>
      </c>
      <c r="AA23" s="281" t="s">
        <v>10</v>
      </c>
      <c r="AB23" s="281" t="s">
        <v>11</v>
      </c>
      <c r="AC23" s="281" t="s">
        <v>11</v>
      </c>
      <c r="AD23" s="281" t="s">
        <v>12</v>
      </c>
      <c r="AE23" s="281" t="s">
        <v>12</v>
      </c>
      <c r="AF23" s="281" t="s">
        <v>13</v>
      </c>
      <c r="AG23" s="281" t="s">
        <v>12</v>
      </c>
      <c r="AH23" s="281" t="s">
        <v>10</v>
      </c>
      <c r="AI23" s="292" t="s">
        <v>11</v>
      </c>
      <c r="AJ23" s="646" t="s">
        <v>5</v>
      </c>
      <c r="AK23" s="648" t="s">
        <v>6</v>
      </c>
      <c r="AL23" s="650" t="s">
        <v>7</v>
      </c>
    </row>
    <row r="24" spans="1:38" s="61" customFormat="1" ht="12" customHeight="1" thickBot="1">
      <c r="A24" s="103"/>
      <c r="B24" s="104" t="s">
        <v>187</v>
      </c>
      <c r="C24" s="104"/>
      <c r="D24" s="659"/>
      <c r="E24" s="275">
        <v>1</v>
      </c>
      <c r="F24" s="276">
        <v>2</v>
      </c>
      <c r="G24" s="276">
        <v>3</v>
      </c>
      <c r="H24" s="276">
        <v>4</v>
      </c>
      <c r="I24" s="276">
        <v>5</v>
      </c>
      <c r="J24" s="276">
        <v>6</v>
      </c>
      <c r="K24" s="276">
        <v>7</v>
      </c>
      <c r="L24" s="276">
        <v>8</v>
      </c>
      <c r="M24" s="276">
        <v>9</v>
      </c>
      <c r="N24" s="276">
        <v>10</v>
      </c>
      <c r="O24" s="276">
        <v>11</v>
      </c>
      <c r="P24" s="276">
        <v>12</v>
      </c>
      <c r="Q24" s="276">
        <v>13</v>
      </c>
      <c r="R24" s="276">
        <v>14</v>
      </c>
      <c r="S24" s="276">
        <v>15</v>
      </c>
      <c r="T24" s="276">
        <v>16</v>
      </c>
      <c r="U24" s="276">
        <v>17</v>
      </c>
      <c r="V24" s="276">
        <v>18</v>
      </c>
      <c r="W24" s="276">
        <v>19</v>
      </c>
      <c r="X24" s="276">
        <v>20</v>
      </c>
      <c r="Y24" s="276">
        <v>21</v>
      </c>
      <c r="Z24" s="276">
        <v>22</v>
      </c>
      <c r="AA24" s="276">
        <v>23</v>
      </c>
      <c r="AB24" s="295">
        <v>24</v>
      </c>
      <c r="AC24" s="295">
        <v>25</v>
      </c>
      <c r="AD24" s="295">
        <v>26</v>
      </c>
      <c r="AE24" s="295">
        <v>27</v>
      </c>
      <c r="AF24" s="295">
        <v>28</v>
      </c>
      <c r="AG24" s="282">
        <v>29</v>
      </c>
      <c r="AH24" s="282">
        <v>30</v>
      </c>
      <c r="AI24" s="293">
        <v>31</v>
      </c>
      <c r="AJ24" s="647"/>
      <c r="AK24" s="663"/>
      <c r="AL24" s="651"/>
    </row>
    <row r="25" spans="1:38" s="61" customFormat="1" ht="12" customHeight="1">
      <c r="A25" s="112" t="s">
        <v>189</v>
      </c>
      <c r="B25" s="247" t="s">
        <v>346</v>
      </c>
      <c r="C25" s="106" t="s">
        <v>190</v>
      </c>
      <c r="D25" s="465" t="s">
        <v>14</v>
      </c>
      <c r="E25" s="464" t="s">
        <v>416</v>
      </c>
      <c r="F25" s="403" t="s">
        <v>414</v>
      </c>
      <c r="G25" s="78" t="s">
        <v>416</v>
      </c>
      <c r="H25" s="78" t="s">
        <v>414</v>
      </c>
      <c r="I25" s="78" t="s">
        <v>416</v>
      </c>
      <c r="J25" s="403" t="s">
        <v>414</v>
      </c>
      <c r="K25" s="403" t="s">
        <v>416</v>
      </c>
      <c r="L25" s="323" t="s">
        <v>442</v>
      </c>
      <c r="M25" s="78" t="s">
        <v>414</v>
      </c>
      <c r="N25" s="78" t="s">
        <v>416</v>
      </c>
      <c r="O25" s="78" t="s">
        <v>416</v>
      </c>
      <c r="P25" s="323" t="s">
        <v>446</v>
      </c>
      <c r="Q25" s="403" t="s">
        <v>414</v>
      </c>
      <c r="R25" s="404" t="s">
        <v>442</v>
      </c>
      <c r="S25" s="78" t="s">
        <v>414</v>
      </c>
      <c r="T25" s="78" t="s">
        <v>416</v>
      </c>
      <c r="U25" s="78" t="s">
        <v>414</v>
      </c>
      <c r="V25" s="323" t="s">
        <v>446</v>
      </c>
      <c r="W25" s="323" t="s">
        <v>446</v>
      </c>
      <c r="X25" s="403" t="s">
        <v>416</v>
      </c>
      <c r="Y25" s="403" t="s">
        <v>414</v>
      </c>
      <c r="Z25" s="78" t="s">
        <v>416</v>
      </c>
      <c r="AA25" s="323" t="s">
        <v>442</v>
      </c>
      <c r="AB25" s="323" t="s">
        <v>446</v>
      </c>
      <c r="AC25" s="78" t="s">
        <v>416</v>
      </c>
      <c r="AD25" s="323" t="s">
        <v>446</v>
      </c>
      <c r="AE25" s="404" t="s">
        <v>442</v>
      </c>
      <c r="AF25" s="403" t="s">
        <v>414</v>
      </c>
      <c r="AG25" s="78" t="s">
        <v>416</v>
      </c>
      <c r="AH25" s="78" t="s">
        <v>414</v>
      </c>
      <c r="AI25" s="405" t="s">
        <v>442</v>
      </c>
      <c r="AJ25" s="217">
        <v>126</v>
      </c>
      <c r="AK25" s="215">
        <f aca="true" t="shared" si="0" ref="AK25:AK33">AJ25+AL25</f>
        <v>222</v>
      </c>
      <c r="AL25" s="109">
        <v>96</v>
      </c>
    </row>
    <row r="26" spans="1:38" s="61" customFormat="1" ht="12" customHeight="1">
      <c r="A26" s="96" t="s">
        <v>305</v>
      </c>
      <c r="B26" s="248" t="s">
        <v>347</v>
      </c>
      <c r="C26" s="63" t="s">
        <v>188</v>
      </c>
      <c r="D26" s="196" t="s">
        <v>14</v>
      </c>
      <c r="E26" s="464" t="s">
        <v>416</v>
      </c>
      <c r="F26" s="403" t="s">
        <v>414</v>
      </c>
      <c r="G26" s="78" t="s">
        <v>416</v>
      </c>
      <c r="H26" s="78" t="s">
        <v>414</v>
      </c>
      <c r="I26" s="323" t="s">
        <v>446</v>
      </c>
      <c r="J26" s="403" t="s">
        <v>414</v>
      </c>
      <c r="K26" s="404" t="s">
        <v>446</v>
      </c>
      <c r="L26" s="78" t="s">
        <v>414</v>
      </c>
      <c r="M26" s="78" t="s">
        <v>416</v>
      </c>
      <c r="N26" s="323" t="s">
        <v>446</v>
      </c>
      <c r="O26" s="78" t="s">
        <v>414</v>
      </c>
      <c r="P26" s="78" t="s">
        <v>416</v>
      </c>
      <c r="Q26" s="403" t="s">
        <v>414</v>
      </c>
      <c r="R26" s="403" t="s">
        <v>414</v>
      </c>
      <c r="S26" s="78" t="s">
        <v>416</v>
      </c>
      <c r="T26" s="78" t="s">
        <v>414</v>
      </c>
      <c r="U26" s="78" t="s">
        <v>447</v>
      </c>
      <c r="V26" s="78" t="s">
        <v>416</v>
      </c>
      <c r="W26" s="78" t="s">
        <v>414</v>
      </c>
      <c r="X26" s="404" t="s">
        <v>446</v>
      </c>
      <c r="Y26" s="403" t="s">
        <v>414</v>
      </c>
      <c r="Z26" s="78" t="s">
        <v>416</v>
      </c>
      <c r="AA26" s="78" t="s">
        <v>414</v>
      </c>
      <c r="AB26" s="78" t="s">
        <v>416</v>
      </c>
      <c r="AC26" s="78" t="s">
        <v>414</v>
      </c>
      <c r="AD26" s="78" t="s">
        <v>416</v>
      </c>
      <c r="AE26" s="403" t="s">
        <v>414</v>
      </c>
      <c r="AF26" s="403" t="s">
        <v>447</v>
      </c>
      <c r="AG26" s="78" t="s">
        <v>414</v>
      </c>
      <c r="AH26" s="78" t="s">
        <v>416</v>
      </c>
      <c r="AI26" s="386" t="s">
        <v>414</v>
      </c>
      <c r="AJ26" s="207">
        <v>126</v>
      </c>
      <c r="AK26" s="180">
        <f t="shared" si="0"/>
        <v>156</v>
      </c>
      <c r="AL26" s="95">
        <v>30</v>
      </c>
    </row>
    <row r="27" spans="1:38" s="61" customFormat="1" ht="12" customHeight="1">
      <c r="A27" s="96" t="s">
        <v>294</v>
      </c>
      <c r="B27" s="248" t="s">
        <v>348</v>
      </c>
      <c r="C27" s="63" t="s">
        <v>190</v>
      </c>
      <c r="D27" s="196" t="s">
        <v>14</v>
      </c>
      <c r="E27" s="464" t="s">
        <v>414</v>
      </c>
      <c r="F27" s="403" t="s">
        <v>416</v>
      </c>
      <c r="G27" s="78" t="s">
        <v>414</v>
      </c>
      <c r="H27" s="323" t="s">
        <v>446</v>
      </c>
      <c r="I27" s="78" t="s">
        <v>414</v>
      </c>
      <c r="J27" s="403" t="s">
        <v>447</v>
      </c>
      <c r="K27" s="403" t="s">
        <v>414</v>
      </c>
      <c r="L27" s="78" t="s">
        <v>416</v>
      </c>
      <c r="M27" s="78" t="s">
        <v>10</v>
      </c>
      <c r="N27" s="78" t="s">
        <v>414</v>
      </c>
      <c r="O27" s="78" t="s">
        <v>447</v>
      </c>
      <c r="P27" s="78" t="s">
        <v>414</v>
      </c>
      <c r="Q27" s="403" t="s">
        <v>416</v>
      </c>
      <c r="R27" s="403" t="s">
        <v>414</v>
      </c>
      <c r="S27" s="78" t="s">
        <v>416</v>
      </c>
      <c r="T27" s="78" t="s">
        <v>414</v>
      </c>
      <c r="U27" s="78" t="s">
        <v>416</v>
      </c>
      <c r="V27" s="78" t="s">
        <v>414</v>
      </c>
      <c r="W27" s="78" t="s">
        <v>416</v>
      </c>
      <c r="X27" s="403" t="s">
        <v>414</v>
      </c>
      <c r="Y27" s="403" t="s">
        <v>416</v>
      </c>
      <c r="Z27" s="78" t="s">
        <v>414</v>
      </c>
      <c r="AA27" s="78" t="s">
        <v>416</v>
      </c>
      <c r="AB27" s="78" t="s">
        <v>414</v>
      </c>
      <c r="AC27" s="78" t="s">
        <v>447</v>
      </c>
      <c r="AD27" s="78" t="s">
        <v>414</v>
      </c>
      <c r="AE27" s="404" t="s">
        <v>446</v>
      </c>
      <c r="AF27" s="403" t="s">
        <v>414</v>
      </c>
      <c r="AG27" s="78" t="s">
        <v>416</v>
      </c>
      <c r="AH27" s="78" t="s">
        <v>414</v>
      </c>
      <c r="AI27" s="386" t="s">
        <v>414</v>
      </c>
      <c r="AJ27" s="207">
        <v>126</v>
      </c>
      <c r="AK27" s="67">
        <f t="shared" si="0"/>
        <v>144</v>
      </c>
      <c r="AL27" s="95">
        <v>18</v>
      </c>
    </row>
    <row r="28" spans="1:38" s="60" customFormat="1" ht="12" customHeight="1">
      <c r="A28" s="102" t="s">
        <v>303</v>
      </c>
      <c r="B28" s="249" t="s">
        <v>349</v>
      </c>
      <c r="C28" s="85" t="s">
        <v>188</v>
      </c>
      <c r="D28" s="194" t="s">
        <v>14</v>
      </c>
      <c r="E28" s="656" t="s">
        <v>399</v>
      </c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7"/>
      <c r="AJ28" s="207">
        <v>126</v>
      </c>
      <c r="AK28" s="67">
        <f t="shared" si="0"/>
        <v>126</v>
      </c>
      <c r="AL28" s="95">
        <v>0</v>
      </c>
    </row>
    <row r="29" spans="1:38" s="61" customFormat="1" ht="12" customHeight="1" thickBot="1">
      <c r="A29" s="96" t="s">
        <v>191</v>
      </c>
      <c r="B29" s="248" t="s">
        <v>350</v>
      </c>
      <c r="C29" s="63" t="s">
        <v>190</v>
      </c>
      <c r="D29" s="196" t="s">
        <v>14</v>
      </c>
      <c r="E29" s="464" t="s">
        <v>414</v>
      </c>
      <c r="F29" s="403" t="s">
        <v>416</v>
      </c>
      <c r="G29" s="78" t="s">
        <v>414</v>
      </c>
      <c r="H29" s="323" t="s">
        <v>442</v>
      </c>
      <c r="I29" s="78" t="s">
        <v>414</v>
      </c>
      <c r="J29" s="403" t="s">
        <v>416</v>
      </c>
      <c r="K29" s="403" t="s">
        <v>414</v>
      </c>
      <c r="L29" s="406" t="s">
        <v>424</v>
      </c>
      <c r="M29" s="406" t="s">
        <v>424</v>
      </c>
      <c r="N29" s="406" t="s">
        <v>424</v>
      </c>
      <c r="O29" s="406" t="s">
        <v>424</v>
      </c>
      <c r="P29" s="406" t="s">
        <v>424</v>
      </c>
      <c r="Q29" s="406" t="s">
        <v>423</v>
      </c>
      <c r="R29" s="406" t="s">
        <v>423</v>
      </c>
      <c r="S29" s="406" t="s">
        <v>424</v>
      </c>
      <c r="T29" s="406" t="s">
        <v>424</v>
      </c>
      <c r="U29" s="406" t="s">
        <v>424</v>
      </c>
      <c r="V29" s="406" t="s">
        <v>424</v>
      </c>
      <c r="W29" s="406" t="s">
        <v>424</v>
      </c>
      <c r="X29" s="406" t="s">
        <v>423</v>
      </c>
      <c r="Y29" s="406" t="s">
        <v>423</v>
      </c>
      <c r="Z29" s="406" t="s">
        <v>424</v>
      </c>
      <c r="AA29" s="406" t="s">
        <v>424</v>
      </c>
      <c r="AB29" s="406" t="s">
        <v>424</v>
      </c>
      <c r="AC29" s="406" t="s">
        <v>424</v>
      </c>
      <c r="AD29" s="406" t="s">
        <v>424</v>
      </c>
      <c r="AE29" s="406" t="s">
        <v>423</v>
      </c>
      <c r="AF29" s="404" t="s">
        <v>445</v>
      </c>
      <c r="AG29" s="78" t="s">
        <v>414</v>
      </c>
      <c r="AH29" s="78" t="s">
        <v>416</v>
      </c>
      <c r="AI29" s="405" t="s">
        <v>446</v>
      </c>
      <c r="AJ29" s="218">
        <v>126</v>
      </c>
      <c r="AK29" s="100">
        <f t="shared" si="0"/>
        <v>156</v>
      </c>
      <c r="AL29" s="101">
        <v>30</v>
      </c>
    </row>
    <row r="30" spans="1:38" s="61" customFormat="1" ht="12" customHeight="1">
      <c r="A30" s="96" t="s">
        <v>194</v>
      </c>
      <c r="B30" s="248" t="s">
        <v>351</v>
      </c>
      <c r="C30" s="63" t="s">
        <v>190</v>
      </c>
      <c r="D30" s="196" t="s">
        <v>180</v>
      </c>
      <c r="E30" s="466" t="s">
        <v>423</v>
      </c>
      <c r="F30" s="467" t="s">
        <v>423</v>
      </c>
      <c r="G30" s="358" t="s">
        <v>448</v>
      </c>
      <c r="H30" s="355" t="s">
        <v>414</v>
      </c>
      <c r="I30" s="355" t="s">
        <v>425</v>
      </c>
      <c r="J30" s="475" t="s">
        <v>414</v>
      </c>
      <c r="K30" s="476" t="s">
        <v>448</v>
      </c>
      <c r="L30" s="355" t="s">
        <v>414</v>
      </c>
      <c r="M30" s="355" t="s">
        <v>425</v>
      </c>
      <c r="N30" s="355" t="s">
        <v>414</v>
      </c>
      <c r="O30" s="358" t="s">
        <v>448</v>
      </c>
      <c r="P30" s="355" t="s">
        <v>414</v>
      </c>
      <c r="Q30" s="475" t="s">
        <v>425</v>
      </c>
      <c r="R30" s="475" t="s">
        <v>414</v>
      </c>
      <c r="S30" s="355" t="s">
        <v>425</v>
      </c>
      <c r="T30" s="355" t="s">
        <v>414</v>
      </c>
      <c r="U30" s="355" t="s">
        <v>425</v>
      </c>
      <c r="V30" s="355" t="s">
        <v>414</v>
      </c>
      <c r="W30" s="355" t="s">
        <v>425</v>
      </c>
      <c r="X30" s="475" t="s">
        <v>414</v>
      </c>
      <c r="Y30" s="475" t="s">
        <v>425</v>
      </c>
      <c r="Z30" s="355" t="s">
        <v>414</v>
      </c>
      <c r="AA30" s="355" t="s">
        <v>425</v>
      </c>
      <c r="AB30" s="355" t="s">
        <v>414</v>
      </c>
      <c r="AC30" s="355" t="s">
        <v>425</v>
      </c>
      <c r="AD30" s="355" t="s">
        <v>414</v>
      </c>
      <c r="AE30" s="476" t="s">
        <v>448</v>
      </c>
      <c r="AF30" s="475" t="s">
        <v>414</v>
      </c>
      <c r="AG30" s="355" t="s">
        <v>425</v>
      </c>
      <c r="AH30" s="355" t="s">
        <v>414</v>
      </c>
      <c r="AI30" s="393" t="s">
        <v>425</v>
      </c>
      <c r="AJ30" s="272">
        <v>126</v>
      </c>
      <c r="AK30" s="214">
        <f t="shared" si="0"/>
        <v>174</v>
      </c>
      <c r="AL30" s="273">
        <v>48</v>
      </c>
    </row>
    <row r="31" spans="1:38" s="61" customFormat="1" ht="12" customHeight="1">
      <c r="A31" s="96" t="s">
        <v>306</v>
      </c>
      <c r="B31" s="248" t="s">
        <v>352</v>
      </c>
      <c r="C31" s="63" t="s">
        <v>190</v>
      </c>
      <c r="D31" s="354" t="s">
        <v>180</v>
      </c>
      <c r="E31" s="470" t="s">
        <v>448</v>
      </c>
      <c r="F31" s="471" t="s">
        <v>414</v>
      </c>
      <c r="G31" s="356" t="s">
        <v>425</v>
      </c>
      <c r="H31" s="356" t="s">
        <v>414</v>
      </c>
      <c r="I31" s="359" t="s">
        <v>448</v>
      </c>
      <c r="J31" s="471" t="s">
        <v>414</v>
      </c>
      <c r="K31" s="471" t="s">
        <v>425</v>
      </c>
      <c r="L31" s="356" t="s">
        <v>414</v>
      </c>
      <c r="M31" s="359" t="s">
        <v>448</v>
      </c>
      <c r="N31" s="356" t="s">
        <v>414</v>
      </c>
      <c r="O31" s="356" t="s">
        <v>425</v>
      </c>
      <c r="P31" s="356" t="s">
        <v>414</v>
      </c>
      <c r="Q31" s="478" t="s">
        <v>448</v>
      </c>
      <c r="R31" s="471" t="s">
        <v>414</v>
      </c>
      <c r="S31" s="356" t="s">
        <v>425</v>
      </c>
      <c r="T31" s="356" t="s">
        <v>414</v>
      </c>
      <c r="U31" s="356" t="s">
        <v>425</v>
      </c>
      <c r="V31" s="359" t="s">
        <v>449</v>
      </c>
      <c r="W31" s="356" t="s">
        <v>425</v>
      </c>
      <c r="X31" s="471" t="s">
        <v>414</v>
      </c>
      <c r="Y31" s="478" t="s">
        <v>448</v>
      </c>
      <c r="Z31" s="356" t="s">
        <v>414</v>
      </c>
      <c r="AA31" s="356" t="s">
        <v>425</v>
      </c>
      <c r="AB31" s="356" t="s">
        <v>414</v>
      </c>
      <c r="AC31" s="356" t="s">
        <v>425</v>
      </c>
      <c r="AD31" s="356" t="s">
        <v>414</v>
      </c>
      <c r="AE31" s="471" t="s">
        <v>425</v>
      </c>
      <c r="AF31" s="471" t="s">
        <v>414</v>
      </c>
      <c r="AG31" s="356" t="s">
        <v>425</v>
      </c>
      <c r="AH31" s="356" t="s">
        <v>414</v>
      </c>
      <c r="AI31" s="394" t="s">
        <v>425</v>
      </c>
      <c r="AJ31" s="207">
        <v>126</v>
      </c>
      <c r="AK31" s="67">
        <f t="shared" si="0"/>
        <v>192</v>
      </c>
      <c r="AL31" s="95">
        <v>66</v>
      </c>
    </row>
    <row r="32" spans="1:38" s="61" customFormat="1" ht="12" customHeight="1">
      <c r="A32" s="96" t="s">
        <v>192</v>
      </c>
      <c r="B32" s="248" t="s">
        <v>353</v>
      </c>
      <c r="C32" s="63" t="s">
        <v>190</v>
      </c>
      <c r="D32" s="354" t="s">
        <v>180</v>
      </c>
      <c r="E32" s="472" t="s">
        <v>414</v>
      </c>
      <c r="F32" s="471" t="s">
        <v>425</v>
      </c>
      <c r="G32" s="356" t="s">
        <v>414</v>
      </c>
      <c r="H32" s="359" t="s">
        <v>448</v>
      </c>
      <c r="I32" s="356" t="s">
        <v>414</v>
      </c>
      <c r="J32" s="471" t="s">
        <v>425</v>
      </c>
      <c r="K32" s="471" t="s">
        <v>414</v>
      </c>
      <c r="L32" s="359" t="s">
        <v>450</v>
      </c>
      <c r="M32" s="356" t="s">
        <v>414</v>
      </c>
      <c r="N32" s="356" t="s">
        <v>425</v>
      </c>
      <c r="O32" s="356" t="s">
        <v>414</v>
      </c>
      <c r="P32" s="356" t="s">
        <v>425</v>
      </c>
      <c r="Q32" s="471" t="s">
        <v>414</v>
      </c>
      <c r="R32" s="478" t="s">
        <v>449</v>
      </c>
      <c r="S32" s="468" t="s">
        <v>424</v>
      </c>
      <c r="T32" s="468" t="s">
        <v>424</v>
      </c>
      <c r="U32" s="468" t="s">
        <v>424</v>
      </c>
      <c r="V32" s="468" t="s">
        <v>424</v>
      </c>
      <c r="W32" s="468" t="s">
        <v>424</v>
      </c>
      <c r="X32" s="468" t="s">
        <v>423</v>
      </c>
      <c r="Y32" s="468" t="s">
        <v>423</v>
      </c>
      <c r="Z32" s="468" t="s">
        <v>424</v>
      </c>
      <c r="AA32" s="468" t="s">
        <v>424</v>
      </c>
      <c r="AB32" s="468" t="s">
        <v>424</v>
      </c>
      <c r="AC32" s="468" t="s">
        <v>424</v>
      </c>
      <c r="AD32" s="468" t="s">
        <v>424</v>
      </c>
      <c r="AE32" s="468" t="s">
        <v>423</v>
      </c>
      <c r="AF32" s="468" t="s">
        <v>423</v>
      </c>
      <c r="AG32" s="468" t="s">
        <v>424</v>
      </c>
      <c r="AH32" s="468" t="s">
        <v>424</v>
      </c>
      <c r="AI32" s="469" t="s">
        <v>424</v>
      </c>
      <c r="AJ32" s="207">
        <v>126</v>
      </c>
      <c r="AK32" s="67">
        <f t="shared" si="0"/>
        <v>150</v>
      </c>
      <c r="AL32" s="95">
        <v>24</v>
      </c>
    </row>
    <row r="33" spans="1:38" s="61" customFormat="1" ht="12" customHeight="1" thickBot="1">
      <c r="A33" s="97" t="s">
        <v>193</v>
      </c>
      <c r="B33" s="291" t="s">
        <v>354</v>
      </c>
      <c r="C33" s="98" t="s">
        <v>190</v>
      </c>
      <c r="D33" s="368" t="s">
        <v>180</v>
      </c>
      <c r="E33" s="473" t="s">
        <v>414</v>
      </c>
      <c r="F33" s="474" t="s">
        <v>425</v>
      </c>
      <c r="G33" s="357" t="s">
        <v>414</v>
      </c>
      <c r="H33" s="357" t="s">
        <v>425</v>
      </c>
      <c r="I33" s="357" t="s">
        <v>414</v>
      </c>
      <c r="J33" s="477" t="s">
        <v>448</v>
      </c>
      <c r="K33" s="474" t="s">
        <v>414</v>
      </c>
      <c r="L33" s="357" t="s">
        <v>425</v>
      </c>
      <c r="M33" s="357" t="s">
        <v>414</v>
      </c>
      <c r="N33" s="360" t="s">
        <v>448</v>
      </c>
      <c r="O33" s="357" t="s">
        <v>414</v>
      </c>
      <c r="P33" s="357" t="s">
        <v>425</v>
      </c>
      <c r="Q33" s="474" t="s">
        <v>414</v>
      </c>
      <c r="R33" s="474" t="s">
        <v>425</v>
      </c>
      <c r="S33" s="357" t="s">
        <v>414</v>
      </c>
      <c r="T33" s="357" t="s">
        <v>425</v>
      </c>
      <c r="U33" s="357" t="s">
        <v>414</v>
      </c>
      <c r="V33" s="360" t="s">
        <v>448</v>
      </c>
      <c r="W33" s="357" t="s">
        <v>414</v>
      </c>
      <c r="X33" s="474" t="s">
        <v>425</v>
      </c>
      <c r="Y33" s="474" t="s">
        <v>414</v>
      </c>
      <c r="Z33" s="357" t="s">
        <v>425</v>
      </c>
      <c r="AA33" s="357" t="s">
        <v>414</v>
      </c>
      <c r="AB33" s="357" t="s">
        <v>425</v>
      </c>
      <c r="AC33" s="357" t="s">
        <v>414</v>
      </c>
      <c r="AD33" s="357" t="s">
        <v>425</v>
      </c>
      <c r="AE33" s="474" t="s">
        <v>414</v>
      </c>
      <c r="AF33" s="477" t="s">
        <v>448</v>
      </c>
      <c r="AG33" s="357" t="s">
        <v>414</v>
      </c>
      <c r="AH33" s="357" t="s">
        <v>425</v>
      </c>
      <c r="AI33" s="395" t="s">
        <v>414</v>
      </c>
      <c r="AJ33" s="364">
        <v>126</v>
      </c>
      <c r="AK33" s="365">
        <f t="shared" si="0"/>
        <v>180</v>
      </c>
      <c r="AL33" s="366">
        <v>54</v>
      </c>
    </row>
    <row r="34" spans="1:38" s="61" customFormat="1" ht="12" customHeight="1">
      <c r="A34" s="187" t="s">
        <v>406</v>
      </c>
      <c r="B34" s="373" t="s">
        <v>407</v>
      </c>
      <c r="C34" s="374" t="s">
        <v>408</v>
      </c>
      <c r="D34" s="484"/>
      <c r="E34" s="483"/>
      <c r="F34" s="479"/>
      <c r="G34" s="480"/>
      <c r="H34" s="480"/>
      <c r="I34" s="480"/>
      <c r="J34" s="479"/>
      <c r="K34" s="479"/>
      <c r="L34" s="480"/>
      <c r="M34" s="485" t="s">
        <v>443</v>
      </c>
      <c r="N34" s="480"/>
      <c r="O34" s="480"/>
      <c r="P34" s="480"/>
      <c r="Q34" s="486" t="s">
        <v>446</v>
      </c>
      <c r="R34" s="486" t="s">
        <v>446</v>
      </c>
      <c r="S34" s="480"/>
      <c r="T34" s="485" t="s">
        <v>449</v>
      </c>
      <c r="U34" s="480"/>
      <c r="V34" s="480"/>
      <c r="W34" s="480"/>
      <c r="X34" s="486" t="s">
        <v>449</v>
      </c>
      <c r="Y34" s="486" t="s">
        <v>446</v>
      </c>
      <c r="Z34" s="480"/>
      <c r="AA34" s="480"/>
      <c r="AB34" s="485" t="s">
        <v>449</v>
      </c>
      <c r="AC34" s="480"/>
      <c r="AD34" s="480"/>
      <c r="AE34" s="479"/>
      <c r="AF34" s="486" t="s">
        <v>449</v>
      </c>
      <c r="AG34" s="480"/>
      <c r="AH34" s="485" t="s">
        <v>449</v>
      </c>
      <c r="AI34" s="481"/>
      <c r="AJ34" s="369"/>
      <c r="AK34" s="370"/>
      <c r="AL34" s="371">
        <v>54</v>
      </c>
    </row>
    <row r="35" spans="1:38" s="61" customFormat="1" ht="12" customHeight="1">
      <c r="A35" s="216">
        <v>119032</v>
      </c>
      <c r="B35" s="367" t="s">
        <v>451</v>
      </c>
      <c r="C35" s="374" t="s">
        <v>408</v>
      </c>
      <c r="D35" s="196"/>
      <c r="E35" s="433" t="s">
        <v>448</v>
      </c>
      <c r="F35" s="403"/>
      <c r="G35" s="78"/>
      <c r="H35" s="78"/>
      <c r="I35" s="78"/>
      <c r="J35" s="403"/>
      <c r="K35" s="403"/>
      <c r="L35" s="78"/>
      <c r="M35" s="78"/>
      <c r="N35" s="78"/>
      <c r="O35" s="78"/>
      <c r="P35" s="78"/>
      <c r="Q35" s="403"/>
      <c r="R35" s="403"/>
      <c r="S35" s="78"/>
      <c r="T35" s="323" t="s">
        <v>442</v>
      </c>
      <c r="U35" s="78"/>
      <c r="V35" s="78"/>
      <c r="W35" s="78"/>
      <c r="X35" s="403"/>
      <c r="Y35" s="403"/>
      <c r="Z35" s="78"/>
      <c r="AA35" s="78"/>
      <c r="AB35" s="78"/>
      <c r="AC35" s="78"/>
      <c r="AD35" s="78"/>
      <c r="AE35" s="403"/>
      <c r="AF35" s="403"/>
      <c r="AG35" s="78"/>
      <c r="AH35" s="78"/>
      <c r="AI35" s="386"/>
      <c r="AJ35" s="372"/>
      <c r="AK35" s="67"/>
      <c r="AL35" s="95">
        <v>24</v>
      </c>
    </row>
    <row r="36" spans="1:38" s="61" customFormat="1" ht="12" customHeight="1" thickBot="1">
      <c r="A36" s="375">
        <v>110302</v>
      </c>
      <c r="B36" s="376" t="s">
        <v>409</v>
      </c>
      <c r="C36" s="377" t="s">
        <v>408</v>
      </c>
      <c r="D36" s="204"/>
      <c r="E36" s="412"/>
      <c r="F36" s="412"/>
      <c r="G36" s="257"/>
      <c r="H36" s="257"/>
      <c r="I36" s="257"/>
      <c r="J36" s="412"/>
      <c r="K36" s="412"/>
      <c r="L36" s="257"/>
      <c r="M36" s="257"/>
      <c r="N36" s="257"/>
      <c r="O36" s="257"/>
      <c r="P36" s="257"/>
      <c r="Q36" s="412"/>
      <c r="R36" s="412"/>
      <c r="S36" s="257"/>
      <c r="T36" s="257"/>
      <c r="U36" s="257"/>
      <c r="V36" s="257"/>
      <c r="W36" s="257"/>
      <c r="X36" s="412"/>
      <c r="Y36" s="412"/>
      <c r="Z36" s="328" t="s">
        <v>452</v>
      </c>
      <c r="AA36" s="257"/>
      <c r="AB36" s="257"/>
      <c r="AC36" s="257"/>
      <c r="AD36" s="328" t="s">
        <v>452</v>
      </c>
      <c r="AE36" s="412"/>
      <c r="AF36" s="412"/>
      <c r="AG36" s="257"/>
      <c r="AH36" s="257"/>
      <c r="AI36" s="482"/>
      <c r="AJ36" s="361"/>
      <c r="AK36" s="362"/>
      <c r="AL36" s="363">
        <v>12</v>
      </c>
    </row>
    <row r="37" spans="2:236" ht="12" customHeight="1" thickBo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</row>
    <row r="38" spans="1:38" s="1" customFormat="1" ht="15" customHeight="1" thickBot="1">
      <c r="A38" s="543" t="s">
        <v>15</v>
      </c>
      <c r="B38" s="33" t="s">
        <v>16</v>
      </c>
      <c r="C38" s="597" t="s">
        <v>17</v>
      </c>
      <c r="D38" s="597"/>
      <c r="E38" s="579" t="s">
        <v>18</v>
      </c>
      <c r="F38" s="579"/>
      <c r="G38" s="579"/>
      <c r="H38" s="579"/>
      <c r="I38" s="573" t="s">
        <v>19</v>
      </c>
      <c r="J38" s="573"/>
      <c r="K38" s="573"/>
      <c r="L38" s="573"/>
      <c r="M38" s="573"/>
      <c r="N38" s="573"/>
      <c r="O38" s="9"/>
      <c r="P38" s="9"/>
      <c r="Q38" s="9"/>
      <c r="R38" s="9"/>
      <c r="S38" s="10"/>
      <c r="T38" s="551"/>
      <c r="U38" s="551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6"/>
      <c r="AG38" s="6"/>
      <c r="AH38" s="6"/>
      <c r="AI38" s="11"/>
      <c r="AJ38" s="7"/>
      <c r="AK38" s="7"/>
      <c r="AL38" s="7"/>
    </row>
    <row r="39" spans="1:38" s="14" customFormat="1" ht="15" customHeight="1" thickBot="1">
      <c r="A39" s="543"/>
      <c r="B39" s="40" t="s">
        <v>20</v>
      </c>
      <c r="C39" s="586" t="s">
        <v>21</v>
      </c>
      <c r="D39" s="586"/>
      <c r="E39" s="577" t="s">
        <v>22</v>
      </c>
      <c r="F39" s="577"/>
      <c r="G39" s="577"/>
      <c r="H39" s="577"/>
      <c r="I39" s="618" t="s">
        <v>96</v>
      </c>
      <c r="J39" s="618"/>
      <c r="K39" s="618"/>
      <c r="L39" s="618"/>
      <c r="M39" s="618"/>
      <c r="N39" s="618"/>
      <c r="O39" s="6"/>
      <c r="P39" s="6"/>
      <c r="Q39" s="6"/>
      <c r="R39" s="6"/>
      <c r="S39" s="10"/>
      <c r="T39" s="551"/>
      <c r="U39" s="551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6"/>
      <c r="AG39" s="6"/>
      <c r="AH39" s="6"/>
      <c r="AI39" s="7"/>
      <c r="AJ39" s="7"/>
      <c r="AK39" s="7"/>
      <c r="AL39" s="7"/>
    </row>
    <row r="40" spans="1:38" s="14" customFormat="1" ht="15" customHeight="1" thickBot="1">
      <c r="A40" s="543"/>
      <c r="B40" s="40" t="s">
        <v>24</v>
      </c>
      <c r="C40" s="586" t="s">
        <v>25</v>
      </c>
      <c r="D40" s="586"/>
      <c r="E40" s="572" t="s">
        <v>26</v>
      </c>
      <c r="F40" s="572"/>
      <c r="G40" s="572"/>
      <c r="H40" s="572"/>
      <c r="I40" s="570" t="s">
        <v>27</v>
      </c>
      <c r="J40" s="570"/>
      <c r="K40" s="570"/>
      <c r="L40" s="570"/>
      <c r="M40" s="570"/>
      <c r="N40" s="570"/>
      <c r="O40" s="6"/>
      <c r="P40" s="6"/>
      <c r="Q40" s="6"/>
      <c r="R40" s="6"/>
      <c r="S40" s="10"/>
      <c r="T40" s="558"/>
      <c r="U40" s="55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7"/>
      <c r="AL40" s="7"/>
    </row>
    <row r="41" spans="1:38" s="1" customFormat="1" ht="26.25" customHeight="1" thickBot="1">
      <c r="A41" s="543"/>
      <c r="B41" s="42" t="s">
        <v>28</v>
      </c>
      <c r="C41" s="575" t="s">
        <v>30</v>
      </c>
      <c r="D41" s="575"/>
      <c r="E41" s="581" t="s">
        <v>19</v>
      </c>
      <c r="F41" s="581"/>
      <c r="G41" s="581"/>
      <c r="H41" s="581"/>
      <c r="I41" s="592" t="s">
        <v>31</v>
      </c>
      <c r="J41" s="592"/>
      <c r="K41" s="592"/>
      <c r="L41" s="592"/>
      <c r="M41" s="592"/>
      <c r="N41" s="592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553" t="s">
        <v>32</v>
      </c>
      <c r="B43" s="33" t="s">
        <v>98</v>
      </c>
      <c r="C43" s="597" t="s">
        <v>99</v>
      </c>
      <c r="D43" s="597"/>
      <c r="E43" s="579"/>
      <c r="F43" s="579"/>
      <c r="G43" s="579"/>
      <c r="H43" s="579"/>
      <c r="I43" s="573"/>
      <c r="J43" s="573"/>
      <c r="K43" s="573"/>
      <c r="L43" s="573"/>
      <c r="M43" s="57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553"/>
      <c r="B44" s="40" t="s">
        <v>100</v>
      </c>
      <c r="C44" s="586" t="s">
        <v>101</v>
      </c>
      <c r="D44" s="586"/>
      <c r="E44" s="577"/>
      <c r="F44" s="577"/>
      <c r="G44" s="577"/>
      <c r="H44" s="577"/>
      <c r="I44" s="576"/>
      <c r="J44" s="576"/>
      <c r="K44" s="576"/>
      <c r="L44" s="576"/>
      <c r="M44" s="57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553"/>
      <c r="B45" s="40" t="s">
        <v>102</v>
      </c>
      <c r="C45" s="586"/>
      <c r="D45" s="586"/>
      <c r="E45" s="572"/>
      <c r="F45" s="572"/>
      <c r="G45" s="572"/>
      <c r="H45" s="572"/>
      <c r="I45" s="570"/>
      <c r="J45" s="570"/>
      <c r="K45" s="570"/>
      <c r="L45" s="570"/>
      <c r="M45" s="57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31.5" customHeight="1" thickBot="1">
      <c r="A46" s="553"/>
      <c r="B46" s="42" t="s">
        <v>104</v>
      </c>
      <c r="C46" s="575"/>
      <c r="D46" s="575"/>
      <c r="E46" s="571"/>
      <c r="F46" s="571"/>
      <c r="G46" s="571"/>
      <c r="H46" s="571"/>
      <c r="I46" s="568"/>
      <c r="J46" s="568"/>
      <c r="K46" s="568"/>
      <c r="L46" s="568"/>
      <c r="M46" s="56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</sheetData>
  <sheetProtection selectLockedCells="1" selectUnlockedCells="1"/>
  <mergeCells count="52">
    <mergeCell ref="A1:AL3"/>
    <mergeCell ref="A4:A5"/>
    <mergeCell ref="D4:D5"/>
    <mergeCell ref="AJ4:AJ5"/>
    <mergeCell ref="AK4:AK5"/>
    <mergeCell ref="AL4:AL5"/>
    <mergeCell ref="AL23:AL24"/>
    <mergeCell ref="AL19:AL20"/>
    <mergeCell ref="D9:D10"/>
    <mergeCell ref="C39:D39"/>
    <mergeCell ref="E28:AI28"/>
    <mergeCell ref="AL9:AL10"/>
    <mergeCell ref="D19:D20"/>
    <mergeCell ref="AJ19:AJ20"/>
    <mergeCell ref="A9:A10"/>
    <mergeCell ref="I39:N39"/>
    <mergeCell ref="T39:U39"/>
    <mergeCell ref="A19:A20"/>
    <mergeCell ref="V38:AE38"/>
    <mergeCell ref="AK9:AK10"/>
    <mergeCell ref="AJ9:AJ10"/>
    <mergeCell ref="AK23:AK24"/>
    <mergeCell ref="C41:D41"/>
    <mergeCell ref="AK19:AK20"/>
    <mergeCell ref="I41:N41"/>
    <mergeCell ref="A38:A41"/>
    <mergeCell ref="C38:D38"/>
    <mergeCell ref="E38:H38"/>
    <mergeCell ref="I38:N38"/>
    <mergeCell ref="D23:D24"/>
    <mergeCell ref="AJ23:AJ24"/>
    <mergeCell ref="T38:U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2024-02-27T15:17:12Z</dcterms:modified>
  <cp:category/>
  <cp:version/>
  <cp:contentType/>
  <cp:contentStatus/>
</cp:coreProperties>
</file>