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PIF\_TRANSPARÊNCIA COVID\202012\"/>
    </mc:Choice>
  </mc:AlternateContent>
  <xr:revisionPtr revIDLastSave="0" documentId="13_ncr:1_{0E2F2121-C016-4978-8493-3A8E17E96F5B}" xr6:coauthVersionLast="45" xr6:coauthVersionMax="45" xr10:uidLastSave="{00000000-0000-0000-0000-000000000000}"/>
  <bookViews>
    <workbookView xWindow="23880" yWindow="-120" windowWidth="24240" windowHeight="13740" xr2:uid="{00000000-000D-0000-FFFF-FFFF00000000}"/>
  </bookViews>
  <sheets>
    <sheet name="Ativos" sheetId="1" r:id="rId1"/>
    <sheet name="Contratos" sheetId="2" r:id="rId2"/>
    <sheet name="RESUMO" sheetId="3" r:id="rId3"/>
  </sheets>
  <definedNames>
    <definedName name="_xlnm._FilterDatabase" localSheetId="0" hidden="1">Ativos!$A$1:$P$203</definedName>
    <definedName name="_xlnm._FilterDatabase" localSheetId="1" hidden="1">Contratos!$A$1:$H$630</definedName>
    <definedName name="_xlnm.Print_Titles" localSheetId="0">Ativos!$1:$1</definedName>
    <definedName name="_xlnm.Print_Titles" localSheetId="1">Contratos!$1:$1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F2" i="1" l="1"/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</calcChain>
</file>

<file path=xl/sharedStrings.xml><?xml version="1.0" encoding="utf-8"?>
<sst xmlns="http://schemas.openxmlformats.org/spreadsheetml/2006/main" count="3378" uniqueCount="613">
  <si>
    <t>Matricula</t>
  </si>
  <si>
    <t>Cargo</t>
  </si>
  <si>
    <t>Admissao</t>
  </si>
  <si>
    <t>Vencimentos</t>
  </si>
  <si>
    <t>Descontos</t>
  </si>
  <si>
    <t>ENFTEMP</t>
  </si>
  <si>
    <t>AENFTEMP</t>
  </si>
  <si>
    <t>TACTEMP</t>
  </si>
  <si>
    <t>MCGPTEMP</t>
  </si>
  <si>
    <t>Redutor Constitucional</t>
  </si>
  <si>
    <t xml:space="preserve"> Total Liquido</t>
  </si>
  <si>
    <t>Situação</t>
  </si>
  <si>
    <t>Matrícula</t>
  </si>
  <si>
    <t>Nome</t>
  </si>
  <si>
    <t>Cargo - Descrição</t>
  </si>
  <si>
    <t>Sit</t>
  </si>
  <si>
    <t>Admissão</t>
  </si>
  <si>
    <t>Demissão</t>
  </si>
  <si>
    <t>ISABEL BRAVO DE OLIVEIRA</t>
  </si>
  <si>
    <t>ROSANA DE FATIMA AZEVEDO</t>
  </si>
  <si>
    <t>TÉCNICO EM ANÁLISES CLÍNICAS/PATOLOGIA</t>
  </si>
  <si>
    <t xml:space="preserve">ERIVELTON APARECIDO DOMINGUES RAMOS </t>
  </si>
  <si>
    <t xml:space="preserve">YUKIMI FURUTA GONCALVES </t>
  </si>
  <si>
    <t xml:space="preserve">ELAINE DE MELO SILVERIO </t>
  </si>
  <si>
    <t xml:space="preserve">LIGIA MARIA COSTA </t>
  </si>
  <si>
    <t xml:space="preserve">CLEUSA GERTRUDES TORRES </t>
  </si>
  <si>
    <t xml:space="preserve">LUCIANE VENTURA SALVIANO DIAS </t>
  </si>
  <si>
    <t xml:space="preserve">KELLY TATIANA PANONT NAKAHARA </t>
  </si>
  <si>
    <t xml:space="preserve">CINTIA ELENA DOS SANTOS </t>
  </si>
  <si>
    <t xml:space="preserve">EDIRSON PEREIRA DA CRUZ </t>
  </si>
  <si>
    <t xml:space="preserve">ELTON ALEX ARRUDA PENTE </t>
  </si>
  <si>
    <t xml:space="preserve">GISLAINE RODRIGUES DOS SANTOS </t>
  </si>
  <si>
    <t xml:space="preserve">JOSE APARECIDO DA SILVA </t>
  </si>
  <si>
    <t xml:space="preserve">MARA CRISTINA ROSSATO SANTANA </t>
  </si>
  <si>
    <t xml:space="preserve">DAIANE MARISSE CASTOLDO </t>
  </si>
  <si>
    <t xml:space="preserve">MARCIA TRAJANO DA SILVA </t>
  </si>
  <si>
    <t xml:space="preserve">EDNA RODRIGUES BARBOSA DANIEL </t>
  </si>
  <si>
    <t xml:space="preserve">TATIANA CARLA RIBEIRO BEIRIGO </t>
  </si>
  <si>
    <t xml:space="preserve">CATHERINE MARIA FASANO WERNER </t>
  </si>
  <si>
    <t xml:space="preserve">DEBORA ANHAIA DE CAMPOS </t>
  </si>
  <si>
    <t>MPPTEMP</t>
  </si>
  <si>
    <t xml:space="preserve">NEIDE COELHO DE FREITAS </t>
  </si>
  <si>
    <t xml:space="preserve">WILLIAM HENRIQUE CAVINA </t>
  </si>
  <si>
    <t xml:space="preserve">ELISABETE CARMEN DE AQUINO DIONISIO </t>
  </si>
  <si>
    <t xml:space="preserve">CARMEN REGINA GRANJA DA SILVA </t>
  </si>
  <si>
    <t xml:space="preserve">RENATA MILAN BOLOGNESI SOARES </t>
  </si>
  <si>
    <t xml:space="preserve">WILLIAN RICARDO KUBASKI </t>
  </si>
  <si>
    <t xml:space="preserve">NATALICIA JACINTO RIBEIRO RODRIGUES </t>
  </si>
  <si>
    <t xml:space="preserve">MANUELA ADELAIDE BERLIM </t>
  </si>
  <si>
    <t xml:space="preserve">VILMA DE JESUS OLIVEIRA </t>
  </si>
  <si>
    <t xml:space="preserve">DANIELA VANESSA DE LIMA </t>
  </si>
  <si>
    <t xml:space="preserve">ELIANE LAMAR DE QUADROS </t>
  </si>
  <si>
    <t xml:space="preserve">DEBORAH REGINA LOPES OLIVEIRA </t>
  </si>
  <si>
    <t xml:space="preserve">KARINE RUTHES MURARO MEDEIROS </t>
  </si>
  <si>
    <t xml:space="preserve">ELAINE CRISTINA EUGENIO </t>
  </si>
  <si>
    <t xml:space="preserve">TELMA DE OLIVEIRA </t>
  </si>
  <si>
    <t xml:space="preserve">ALINE RAMOS PATRICIO FERREIRA </t>
  </si>
  <si>
    <t xml:space="preserve">GABRIELA MAIA CORZANEGO </t>
  </si>
  <si>
    <t xml:space="preserve">VIVIANE BATISTA ESTRADA GOMES </t>
  </si>
  <si>
    <t>Rescisão</t>
  </si>
  <si>
    <t>Vantagens Permanentes</t>
  </si>
  <si>
    <t>Vantagens Temporarias</t>
  </si>
  <si>
    <t>Total Remuneração</t>
  </si>
  <si>
    <t>Naturteza</t>
  </si>
  <si>
    <t>Lotação</t>
  </si>
  <si>
    <t>DAPS</t>
  </si>
  <si>
    <t>DUES</t>
  </si>
  <si>
    <t>DSCS</t>
  </si>
  <si>
    <t>Função</t>
  </si>
  <si>
    <t>ATIVOS</t>
  </si>
  <si>
    <t>EFETIVOS</t>
  </si>
  <si>
    <t>COMISSIONADOS</t>
  </si>
  <si>
    <t>TEMPORÁRIOS</t>
  </si>
  <si>
    <t>CONTRATADOS</t>
  </si>
  <si>
    <t>RESCISÕES</t>
  </si>
  <si>
    <t>ENFERMEIRO</t>
  </si>
  <si>
    <t>AUXILIAR DE ENFERMAGEM</t>
  </si>
  <si>
    <t xml:space="preserve">NICEIA VICENTE DOS SANTOS </t>
  </si>
  <si>
    <t>MARCIA PALADINI DOS SANTOS</t>
  </si>
  <si>
    <t xml:space="preserve">ALESSANDRA BARQUETE GUERCHMANN DE FREITAS </t>
  </si>
  <si>
    <t xml:space="preserve">DANIA ETIANE VENDRAMINE VANCO </t>
  </si>
  <si>
    <t xml:space="preserve">RENATO DANIEL RAMALHO CARDOSO </t>
  </si>
  <si>
    <t xml:space="preserve">ANANIAS MARTINS CARDOSO </t>
  </si>
  <si>
    <t>DELZIRA ALVES PEREIRA MORAES</t>
  </si>
  <si>
    <t>MARILZE MADALENA MELO ROSSINHOLI</t>
  </si>
  <si>
    <t xml:space="preserve">LUIS CARLOS CORREIA </t>
  </si>
  <si>
    <t>ESTER PEZZOTTI</t>
  </si>
  <si>
    <t xml:space="preserve">REINALDO CESAR DA SILVA </t>
  </si>
  <si>
    <t xml:space="preserve">EDUARDO RIBEIRO </t>
  </si>
  <si>
    <t xml:space="preserve">MAGDA ELIANE SARTORI BORGES </t>
  </si>
  <si>
    <t xml:space="preserve">PATRICIA DONIZETTI LOPES SZCSPANSKI </t>
  </si>
  <si>
    <t xml:space="preserve">ROSILENE HIPOLITO </t>
  </si>
  <si>
    <t xml:space="preserve">MARIA CANDIDO SAPERAS </t>
  </si>
  <si>
    <t>ROSANGELA MARIA RICARDO DOS SANTOS SILVA</t>
  </si>
  <si>
    <t xml:space="preserve">MARCOS ANTONIO FERREIRA </t>
  </si>
  <si>
    <t xml:space="preserve">RENATA ROSELAINE PASCHOAL DE ARAUJO </t>
  </si>
  <si>
    <t xml:space="preserve">ANDRELIANA ALVES PEREIRA GREGORIO </t>
  </si>
  <si>
    <t xml:space="preserve">INGRID ANTUNES DE SOUZA </t>
  </si>
  <si>
    <t xml:space="preserve">MARIANA AUGUSTA VICENTE </t>
  </si>
  <si>
    <t xml:space="preserve">LUZIA RODRIGUES FERNANDES </t>
  </si>
  <si>
    <t xml:space="preserve">ANA PAULA DALEXANDRE MENDONCA NUNES </t>
  </si>
  <si>
    <t xml:space="preserve">LUZIA DE OLIVEIRA NEVES </t>
  </si>
  <si>
    <t xml:space="preserve">FERNANDA FERNANDES SOLANO </t>
  </si>
  <si>
    <t xml:space="preserve">ELDES APARECIDO RODRIGUES </t>
  </si>
  <si>
    <t>SIRLENE FERMINO DA SILVA</t>
  </si>
  <si>
    <t>VANILDE DE SOUZA TESSARO</t>
  </si>
  <si>
    <t xml:space="preserve">LUCIANA APARECIDA PEREIRA </t>
  </si>
  <si>
    <t>JESSICA VASQUEZ DE SOUZA</t>
  </si>
  <si>
    <t>CLAUDIA PIRES DOS SANTOS</t>
  </si>
  <si>
    <t xml:space="preserve">LUCIANO DA SILVEIRA </t>
  </si>
  <si>
    <t xml:space="preserve">LUCIA ANTONIA DAS DORES </t>
  </si>
  <si>
    <t xml:space="preserve">BRUNA GONCALVES REGIOLI </t>
  </si>
  <si>
    <t>VALDIRENE DE SOUZA</t>
  </si>
  <si>
    <t xml:space="preserve">FERNANDO CESAR ARAUJO </t>
  </si>
  <si>
    <t>DANIELE PEREIRA DO CARMO</t>
  </si>
  <si>
    <t xml:space="preserve">APARECIDA CRISTINA DE SOUZA </t>
  </si>
  <si>
    <t xml:space="preserve">EDNA MARLI TOMELERI ATHAYDE </t>
  </si>
  <si>
    <t xml:space="preserve">ROSEMEIRE AVILA DE OLIVEIRA </t>
  </si>
  <si>
    <t>AIRTON DE CASTRO SOUSA</t>
  </si>
  <si>
    <t>CONTRATO POR PRAZO DETERMINADO</t>
  </si>
  <si>
    <t xml:space="preserve">FATIMA FARIAS DE CAMPOS </t>
  </si>
  <si>
    <t xml:space="preserve">ROSANA MARIA DA CRUZ CASTRO </t>
  </si>
  <si>
    <t xml:space="preserve">GENI SANTOS SILVA </t>
  </si>
  <si>
    <t xml:space="preserve">MARIA IZABEL DA SILVA SOUZA </t>
  </si>
  <si>
    <t>CLAUDIA MARIA FERRAZ</t>
  </si>
  <si>
    <t>ELENICE RODRIGUES DE SOUZA</t>
  </si>
  <si>
    <t>DAYANE ROCHA LOBO DE SOUZA</t>
  </si>
  <si>
    <t xml:space="preserve">LARISSA CRISTINA RODRIGUES GASSI </t>
  </si>
  <si>
    <t xml:space="preserve">KATIA CRISTINE DE CARVALHO </t>
  </si>
  <si>
    <t xml:space="preserve">VERINHA CAETANO NOGUEIRA BARBOSA </t>
  </si>
  <si>
    <t xml:space="preserve">TAMIRES TEIXEIRA RODRIGUES </t>
  </si>
  <si>
    <t xml:space="preserve">PRISCILLA RIBEIRO CALONI CROZATI </t>
  </si>
  <si>
    <t xml:space="preserve">JULIANA CHRISTINA FAVORETO DE QUEIROZ CODATO </t>
  </si>
  <si>
    <t xml:space="preserve">FABIO MONTEIRO DE CARVALHO </t>
  </si>
  <si>
    <t xml:space="preserve">MARCO ANTONIO JOSEFI </t>
  </si>
  <si>
    <t xml:space="preserve">SUELI ADRIANA PINOTI </t>
  </si>
  <si>
    <t xml:space="preserve">EDILSON OLIVER PORTO </t>
  </si>
  <si>
    <t xml:space="preserve">GRACIETE MARIA DE OLIVEIRA DONDA </t>
  </si>
  <si>
    <t xml:space="preserve">MARIA MADALENA BRAVO SILVA </t>
  </si>
  <si>
    <t xml:space="preserve">PRISCILLA APARECIDA POUBEL </t>
  </si>
  <si>
    <t xml:space="preserve">TEREZINHA JOZIANE DIAS SENE DOS SANTOS </t>
  </si>
  <si>
    <t xml:space="preserve">JANAINA FABIANA CARMAGNANI </t>
  </si>
  <si>
    <t xml:space="preserve">WILMA APARECIDA DA SILVA E SOUZA </t>
  </si>
  <si>
    <t xml:space="preserve">EDUARDO HENRIQUE RODRIGUES </t>
  </si>
  <si>
    <t xml:space="preserve">DIEGO FORNELLI SHIMABUKURO </t>
  </si>
  <si>
    <t xml:space="preserve">SAMUEL SILVA RIBEIRO </t>
  </si>
  <si>
    <t xml:space="preserve">ELAINE ALVES DA SILVA LIMA </t>
  </si>
  <si>
    <t xml:space="preserve">TATIANA MARTINS DE ANDRADE </t>
  </si>
  <si>
    <t xml:space="preserve">VALDINEA ALVES DE OLIVEIRA </t>
  </si>
  <si>
    <t xml:space="preserve">DAYANI DE MELO MOURA </t>
  </si>
  <si>
    <t xml:space="preserve">FLAVIA RAMOS PEREIRA </t>
  </si>
  <si>
    <t xml:space="preserve">ANDREIA CRISTINA GASPARINI </t>
  </si>
  <si>
    <t xml:space="preserve">MIDIAN PAOLA PEGORINI ROSA </t>
  </si>
  <si>
    <t xml:space="preserve">RAPHAEL GONCALVES CORDEIRO </t>
  </si>
  <si>
    <t xml:space="preserve">WAGNER MESSIAS DE OLIVEIRA </t>
  </si>
  <si>
    <t xml:space="preserve">UBIRAJARA AMARAL FERNANDES </t>
  </si>
  <si>
    <t xml:space="preserve">ELISANGELA DE SOUZA SANTOS </t>
  </si>
  <si>
    <t xml:space="preserve">LUCILENE MENDONCA DE SOUZA </t>
  </si>
  <si>
    <t xml:space="preserve">ISABEL DOS SANTOS FERREIRA </t>
  </si>
  <si>
    <t xml:space="preserve">THALITA RODRIGUES DA SILVA </t>
  </si>
  <si>
    <t xml:space="preserve">GEOVANNA CRISTINE DE SOUZA SILVA </t>
  </si>
  <si>
    <t xml:space="preserve">APARECIDA ALZIRA GARCIA DE ASSIS </t>
  </si>
  <si>
    <t xml:space="preserve">MARCIA PALADINI DOS SANTOS </t>
  </si>
  <si>
    <t xml:space="preserve">JAQUELYNE MAFUD REYNALDO PALHARI </t>
  </si>
  <si>
    <t xml:space="preserve">VERA LUCIA GONCALVES </t>
  </si>
  <si>
    <t xml:space="preserve">ELIZIETE DE FATIMA GERALDO NEVES </t>
  </si>
  <si>
    <t xml:space="preserve">ISABELA TERRA LOUZADA DOS SANTOS </t>
  </si>
  <si>
    <t xml:space="preserve">BRUNA CAROLINE MAGRO </t>
  </si>
  <si>
    <t xml:space="preserve">ERICA CRISTINA MENDES DIAS </t>
  </si>
  <si>
    <t xml:space="preserve">MARILZE MADALENA MELO ROSSINHOLI </t>
  </si>
  <si>
    <t xml:space="preserve">ESTER PEZZOTTI </t>
  </si>
  <si>
    <t xml:space="preserve">JEFFERSON ALVES REIS </t>
  </si>
  <si>
    <t xml:space="preserve">CLEUNICE DE SOUZA FIGUEIRA </t>
  </si>
  <si>
    <t xml:space="preserve">SOLANGE CARNEIRO DE SOUZA SANTOS </t>
  </si>
  <si>
    <t xml:space="preserve">LUCILENE DA SILVA DE SOUZA </t>
  </si>
  <si>
    <t xml:space="preserve">MARCELA ARAUJO DE SOUZA </t>
  </si>
  <si>
    <t xml:space="preserve">SHEILA ELLEN MIRANDA WEBER </t>
  </si>
  <si>
    <t xml:space="preserve">LUCIA MARA RODRIGUES BENTO </t>
  </si>
  <si>
    <t xml:space="preserve">SHEILA MORALES PIZZI </t>
  </si>
  <si>
    <t xml:space="preserve">ELIZ ANGELA SMANIA AUDACIO </t>
  </si>
  <si>
    <t xml:space="preserve">CIRLENE APARECIDA DE SOUZA ALVES </t>
  </si>
  <si>
    <t xml:space="preserve">MARCELA INACIO </t>
  </si>
  <si>
    <t xml:space="preserve">MILENA TORRES GUILHEM LAGO </t>
  </si>
  <si>
    <t xml:space="preserve">FERNANDA MARIA BAJOS CONRADO AGUIAR </t>
  </si>
  <si>
    <t xml:space="preserve">DAYANE ROCHA LOBO DE SOUZA </t>
  </si>
  <si>
    <t xml:space="preserve">MARIA JOSELMA DA SILVA FLORENCIO </t>
  </si>
  <si>
    <t xml:space="preserve">SAMIRA PAULO DOS SANTOS </t>
  </si>
  <si>
    <t xml:space="preserve">NELCI ASSUNCAO SILVA </t>
  </si>
  <si>
    <t xml:space="preserve">VANDERLEA AUGUSTO DA SILVA </t>
  </si>
  <si>
    <t>MARCELA ARAUJO DE SOUZA</t>
  </si>
  <si>
    <t>RESCISÃO CONTRATUAL</t>
  </si>
  <si>
    <t xml:space="preserve">REGINA MARCIA CORTEZ GOUVEIA </t>
  </si>
  <si>
    <t xml:space="preserve">MARIA DE LOURDES DOMINGOS DA SILVA </t>
  </si>
  <si>
    <t xml:space="preserve">MARALISA CASTILHO LEME </t>
  </si>
  <si>
    <t xml:space="preserve">ENICE ROSANA LONGHI </t>
  </si>
  <si>
    <t xml:space="preserve">SILVANA DA SILVA SANTOS DELGADO </t>
  </si>
  <si>
    <t xml:space="preserve">ADRIANA FERREIRA DA SILVA </t>
  </si>
  <si>
    <t xml:space="preserve">PATRICIA EIKO ITO LEAL </t>
  </si>
  <si>
    <t xml:space="preserve">ANA GLORIA LIRA SILVESTRE </t>
  </si>
  <si>
    <t xml:space="preserve">ARMANDO BERNARDO FILHO </t>
  </si>
  <si>
    <t xml:space="preserve">CARLA BRANDAO DE OLIVEIRA </t>
  </si>
  <si>
    <t xml:space="preserve">CRISTINA IRENE APARECIDA VIEIRA ABATE </t>
  </si>
  <si>
    <t xml:space="preserve">JULIANE MARQUES MORENO BALDO </t>
  </si>
  <si>
    <t xml:space="preserve">ANA CAROLINA MUNARETTO DO VALE SOARES </t>
  </si>
  <si>
    <t xml:space="preserve">PAULA FERNANDA MARTINS SITTA </t>
  </si>
  <si>
    <t xml:space="preserve">CAROLINA SANTANA SIQUEIRA </t>
  </si>
  <si>
    <t xml:space="preserve">CAMILA DA VEIGA SAMBATTI HERECK </t>
  </si>
  <si>
    <t xml:space="preserve">INGRID LEATRICE GRIMAS SENEDESE </t>
  </si>
  <si>
    <t xml:space="preserve">GISLAINE APARECIDA BARONI </t>
  </si>
  <si>
    <t xml:space="preserve">TERUKO FURUTA </t>
  </si>
  <si>
    <t xml:space="preserve">ANA LUCIA BACILI </t>
  </si>
  <si>
    <t xml:space="preserve">ANDREIA FERREIRA PAULO </t>
  </si>
  <si>
    <t xml:space="preserve">PAULA CANDIDA DE OLIVEIRA ALVES </t>
  </si>
  <si>
    <t xml:space="preserve">MIRIAN MORITA FAUSTINO </t>
  </si>
  <si>
    <t xml:space="preserve">RITA DE CASSIA GONZAGA </t>
  </si>
  <si>
    <t xml:space="preserve">ANA PAULA REIS DE LIMA </t>
  </si>
  <si>
    <t xml:space="preserve">CLAUDETE DO PRADO FREITAS </t>
  </si>
  <si>
    <t xml:space="preserve">EDMAR VELOSO MOLARE </t>
  </si>
  <si>
    <t xml:space="preserve">FRANCYELLE CALEFI MARTINS </t>
  </si>
  <si>
    <t xml:space="preserve">IZIS ROCHA </t>
  </si>
  <si>
    <t xml:space="preserve">KARINA GONCALVES </t>
  </si>
  <si>
    <t xml:space="preserve">SILVANA LANDIM CRUZ </t>
  </si>
  <si>
    <t xml:space="preserve">GHISLAINE SANTOS ANGELICA DE OLIVEIRA </t>
  </si>
  <si>
    <t xml:space="preserve">NANCY FUMIKO ONO </t>
  </si>
  <si>
    <t xml:space="preserve">ROSINEIA MARIA PACHECO </t>
  </si>
  <si>
    <t xml:space="preserve">VALTENCIR COELHO DA SILVA </t>
  </si>
  <si>
    <t xml:space="preserve">VANESSA PINHEIRO </t>
  </si>
  <si>
    <t xml:space="preserve">SOLANGE GONCALVES DA SILVA PEREIRA </t>
  </si>
  <si>
    <t xml:space="preserve">MILENA SANTOS DE SOUZA EVANGELISTA </t>
  </si>
  <si>
    <t xml:space="preserve">EMILE ALENCAR CORDEIRO </t>
  </si>
  <si>
    <t xml:space="preserve">FERNANDO WOLSKI RENNO CAMPOS </t>
  </si>
  <si>
    <t xml:space="preserve">PEDRO FREITAS MORTATTI </t>
  </si>
  <si>
    <t xml:space="preserve">LARISSA FERNANDA RIZZARDI </t>
  </si>
  <si>
    <t xml:space="preserve">FELIPE CASARIN GUANDELINI </t>
  </si>
  <si>
    <t xml:space="preserve">MAURO LUIZ DA ROCHA OLIVEIRA </t>
  </si>
  <si>
    <t xml:space="preserve">LORENA ABIB LIVRARI </t>
  </si>
  <si>
    <t xml:space="preserve">FERNANDA MAYUMI KANASHIRO </t>
  </si>
  <si>
    <t xml:space="preserve">ADRIANA DE SOUZA MATOS </t>
  </si>
  <si>
    <t xml:space="preserve">REGIANE TRIZOTTI MENDONCA </t>
  </si>
  <si>
    <t xml:space="preserve">MARINA DA CONCEICAO DE SOUSA LIMA </t>
  </si>
  <si>
    <t xml:space="preserve">ANDRESSA JULIO CAMARGO </t>
  </si>
  <si>
    <t xml:space="preserve">ELISABETE AMERICO MOREIRA </t>
  </si>
  <si>
    <t xml:space="preserve">LOURDES FERREIRA DA SILVA </t>
  </si>
  <si>
    <t xml:space="preserve">FERNANDA KARINE DE OLIVEIRA SANTOS </t>
  </si>
  <si>
    <t xml:space="preserve">ANDRESA SPOSITO TRESSE LOPES </t>
  </si>
  <si>
    <t xml:space="preserve">ANDREIA AIRES ALEIXO RIBEIRO </t>
  </si>
  <si>
    <t xml:space="preserve">VERA LUCIA ALVES DE OLIVEIRA </t>
  </si>
  <si>
    <t xml:space="preserve">SIMONE INACIO DE OLIVEIRA </t>
  </si>
  <si>
    <t xml:space="preserve">VERA LUCIA TAVARES DE CAMPOS </t>
  </si>
  <si>
    <t xml:space="preserve">MARIANE DA COSTA DE SOUZA </t>
  </si>
  <si>
    <t xml:space="preserve">JOHNY RIBEIRO </t>
  </si>
  <si>
    <t xml:space="preserve">LUANA CRISTINA SILVERIO MACHADO </t>
  </si>
  <si>
    <t xml:space="preserve">SOLANGE CORDEIRO </t>
  </si>
  <si>
    <t xml:space="preserve">IVONETE PINHEIRO DA SILVA </t>
  </si>
  <si>
    <t xml:space="preserve">MARCOS ROBERTO TEIXEIRA LIMA </t>
  </si>
  <si>
    <t xml:space="preserve">MAYARA PAIXAO FERREIRA </t>
  </si>
  <si>
    <t xml:space="preserve">NATALIA APARECIDA RIEDLINGER </t>
  </si>
  <si>
    <t xml:space="preserve">SUELI DA SILVA PAULINO </t>
  </si>
  <si>
    <t xml:space="preserve">NELSON FERREIRA JUNIOR </t>
  </si>
  <si>
    <t xml:space="preserve">EDILAINE HERNANDES DE SOUZA ARRUDA </t>
  </si>
  <si>
    <t xml:space="preserve">VALQUIRIA DOS SANTOS DE ANDRADE </t>
  </si>
  <si>
    <t xml:space="preserve">MARIA IMACULADA DA CONCEICAO </t>
  </si>
  <si>
    <t xml:space="preserve">DARIANE ALESSANDRA RIBEIRO DIAS </t>
  </si>
  <si>
    <t xml:space="preserve">HELEN CRISTINA MEDEIROS DE ALMEIDA </t>
  </si>
  <si>
    <t xml:space="preserve">PRISCILA DA SILVA ALMEIDA </t>
  </si>
  <si>
    <t xml:space="preserve">LUANA PAULA DOS SANTOS </t>
  </si>
  <si>
    <t xml:space="preserve">JOANA D'ARC CARDOSO GELINSKI </t>
  </si>
  <si>
    <t xml:space="preserve">MARCELO ANTONIO STROKA CABIANCA </t>
  </si>
  <si>
    <t xml:space="preserve">JOAO FERREIRA ABADE </t>
  </si>
  <si>
    <t xml:space="preserve">PRISCILA DAIANE CAVINA </t>
  </si>
  <si>
    <t xml:space="preserve">NEUSA BENTO MARQUES </t>
  </si>
  <si>
    <t xml:space="preserve">ROSIMARA BERTOLA GIOPO </t>
  </si>
  <si>
    <t xml:space="preserve">CAMILA VALERIA DE TOLEDO VIEIRA </t>
  </si>
  <si>
    <t xml:space="preserve">EDER FERREIRA DA SILVA </t>
  </si>
  <si>
    <t xml:space="preserve">LEILA DE OLIVEIRA SANTANA </t>
  </si>
  <si>
    <t xml:space="preserve">DIANA BRANDAO </t>
  </si>
  <si>
    <t xml:space="preserve">ROSELI MARIA CAMILO DE PAULO SILVA </t>
  </si>
  <si>
    <t xml:space="preserve">EDILAINE ROBERTO DA SILVA </t>
  </si>
  <si>
    <t xml:space="preserve">ALYNE RODRIGUES RAMOS CANTAO </t>
  </si>
  <si>
    <t xml:space="preserve">POLIANA DA COSTA GONCALVES DE LIMA </t>
  </si>
  <si>
    <t xml:space="preserve">TANIA DE OLIVEIRA BERGAMO </t>
  </si>
  <si>
    <t xml:space="preserve">ANA CAROLINA DUARTE GOBBI </t>
  </si>
  <si>
    <t xml:space="preserve">HAMILTON TORRES KOZUKI </t>
  </si>
  <si>
    <t xml:space="preserve">RAFAEL GOMES GARCIA </t>
  </si>
  <si>
    <t xml:space="preserve">FERNANDO SILVA TSUNODA </t>
  </si>
  <si>
    <t xml:space="preserve">ZENAIDE DA SILVA </t>
  </si>
  <si>
    <t xml:space="preserve">SIDNEI FERNANDES DA SILVA </t>
  </si>
  <si>
    <t xml:space="preserve">LUCILENE APARECIDA INOCENCIO DA SILVA </t>
  </si>
  <si>
    <t xml:space="preserve">CARINA EVELYN DE OLIVEIRA </t>
  </si>
  <si>
    <t xml:space="preserve">DELZIRA ALVES PEREIRA MORAES </t>
  </si>
  <si>
    <t xml:space="preserve">MARIA APARECIDA CARDOSO DE SANTANA </t>
  </si>
  <si>
    <t xml:space="preserve">ROSELI APARECIDA DA SILVEIRA BAZZO </t>
  </si>
  <si>
    <t xml:space="preserve">ALMIRA APARECIDA TEIXEIRA </t>
  </si>
  <si>
    <t xml:space="preserve">VERA LUCIA SPINASSI </t>
  </si>
  <si>
    <t xml:space="preserve">ZENILDA FERRI </t>
  </si>
  <si>
    <t xml:space="preserve">SIMONETE DE ASSIS TOFFOLI </t>
  </si>
  <si>
    <t xml:space="preserve">NILVA ALVES DOS SANTOS </t>
  </si>
  <si>
    <t xml:space="preserve">EDNA MARIA DE SOUZA </t>
  </si>
  <si>
    <t xml:space="preserve">GILSON LUIZ PEREIRA FILHO </t>
  </si>
  <si>
    <t xml:space="preserve">SILVIA DE PAULA MARTINS PEREIRA </t>
  </si>
  <si>
    <t xml:space="preserve">JOSE MARIA BARBOSA JUNIOR </t>
  </si>
  <si>
    <t xml:space="preserve">VERA LUCIA GLOOR DE OLIVEIRA </t>
  </si>
  <si>
    <t xml:space="preserve">FATIMA CORDEIRO DE TORRES </t>
  </si>
  <si>
    <t xml:space="preserve">MARIA JOSE DA SILVA </t>
  </si>
  <si>
    <t xml:space="preserve">ROSA ELI FERNANDES GUIMARAES </t>
  </si>
  <si>
    <t xml:space="preserve">IVAN DE OLIVEIRA </t>
  </si>
  <si>
    <t xml:space="preserve">ROSANGELA MARIA RICARDO DOS SANTOS SILVA </t>
  </si>
  <si>
    <t xml:space="preserve">FRANCISLAINE RIBEIRO DOS SANTOS </t>
  </si>
  <si>
    <t xml:space="preserve">FABIANE SILVA DE OLIVEIRA </t>
  </si>
  <si>
    <t xml:space="preserve">RODRIGO CELESTINO ZAVA </t>
  </si>
  <si>
    <t xml:space="preserve">LEONARDO DOS SANTOS DE JESUS </t>
  </si>
  <si>
    <t xml:space="preserve">MARINI DA SILVA SANTOS </t>
  </si>
  <si>
    <t xml:space="preserve">ELZIRA DA SILVA CAMILO </t>
  </si>
  <si>
    <t xml:space="preserve">VALERIA CRISTIANE EUGENIO CUNHA </t>
  </si>
  <si>
    <t xml:space="preserve">RITA DE CASSIA SOLCIA BRAZAO </t>
  </si>
  <si>
    <t xml:space="preserve">LETICIA BUDEL </t>
  </si>
  <si>
    <t xml:space="preserve">FERNANDA GOMES BOSSONE </t>
  </si>
  <si>
    <t xml:space="preserve">VANESSA RODRIGUES DE MELLO ALMEIDA </t>
  </si>
  <si>
    <t xml:space="preserve">ERICA MARIA MOURA VALENTE </t>
  </si>
  <si>
    <t xml:space="preserve">EDMAR APARECIDA CAMPOS </t>
  </si>
  <si>
    <t xml:space="preserve">LEANDRA SALES DA SILVA </t>
  </si>
  <si>
    <t xml:space="preserve">DANILO ALEIXO </t>
  </si>
  <si>
    <t xml:space="preserve">MARIA JOSE DE OLIVEIRA MAFRA </t>
  </si>
  <si>
    <t xml:space="preserve">CLEIA BESERRA LEITE </t>
  </si>
  <si>
    <t xml:space="preserve">DANIELLA FERNANDA DOS SANTOS </t>
  </si>
  <si>
    <t xml:space="preserve">BRENDA RAFAELLA DA SILVA MAGALHAES </t>
  </si>
  <si>
    <t xml:space="preserve">THAMIRES COSTA VILAS BOAS </t>
  </si>
  <si>
    <t xml:space="preserve">CARLOS CESAR SOMENZI </t>
  </si>
  <si>
    <t xml:space="preserve">MERI VANESSA ELIAS SENE </t>
  </si>
  <si>
    <t xml:space="preserve">VANESSA LUMI KOGA </t>
  </si>
  <si>
    <t xml:space="preserve">CAMILA THAISA NOBREGA E SILVA </t>
  </si>
  <si>
    <t xml:space="preserve">PRICILA GONCALVES DOS SANTOS </t>
  </si>
  <si>
    <t xml:space="preserve">CAMILA MARTINELLI DA SILVA </t>
  </si>
  <si>
    <t xml:space="preserve">HELEN BORGES DE ARAUJO </t>
  </si>
  <si>
    <t xml:space="preserve">ARIANA CAROLINE RIBEIRO </t>
  </si>
  <si>
    <t xml:space="preserve">PATRICIA DE OLIVEIRA LINO </t>
  </si>
  <si>
    <t xml:space="preserve">DIEGO AMARO CONRADO </t>
  </si>
  <si>
    <t xml:space="preserve">GLAUCY CANDIDO FERREIRA </t>
  </si>
  <si>
    <t xml:space="preserve">LUCINEIA PINHEIRO </t>
  </si>
  <si>
    <t xml:space="preserve">ROBSON NAGIB GOES </t>
  </si>
  <si>
    <t xml:space="preserve">ELLEN DAIANE LUZ PINHEIRO </t>
  </si>
  <si>
    <t xml:space="preserve">ANDRE LUIZ NUNES </t>
  </si>
  <si>
    <t xml:space="preserve">ELISETE DE FREITAS SALLES </t>
  </si>
  <si>
    <t xml:space="preserve">SIDNEIA TEIXEIRA </t>
  </si>
  <si>
    <t xml:space="preserve">SANDRA RAQUEL RIBEIRO GUIMARAES </t>
  </si>
  <si>
    <t xml:space="preserve">ANA KESIA CORREIA SANTANA </t>
  </si>
  <si>
    <t xml:space="preserve">MARCIA PINHEIRO SANTANA </t>
  </si>
  <si>
    <t xml:space="preserve">BARBARA CRISTINA NASCIMENTO CIRILO </t>
  </si>
  <si>
    <t xml:space="preserve">CRISTINA APARECIDA BANDER </t>
  </si>
  <si>
    <t xml:space="preserve">TAIARA MAESTRO CALDERON DE PAULA </t>
  </si>
  <si>
    <t xml:space="preserve">ANDRE LUIZ MATTOS DOS SANTOS </t>
  </si>
  <si>
    <t xml:space="preserve">VILMA CATARINA GIMENEZ MOLINA </t>
  </si>
  <si>
    <t xml:space="preserve">LAIS APARECIDA DA SILVA </t>
  </si>
  <si>
    <t xml:space="preserve">JOSYANE APARECIDA GONCALVES CALDERARO </t>
  </si>
  <si>
    <t xml:space="preserve">JULIANA NUNES VIEIRA </t>
  </si>
  <si>
    <t xml:space="preserve">TAINARA TRESSE RUFINO DOURADO </t>
  </si>
  <si>
    <t xml:space="preserve">JESSICA MENDES DASCHEVI </t>
  </si>
  <si>
    <t xml:space="preserve">ROSIANE DE OLIVEIRA SILVA </t>
  </si>
  <si>
    <t xml:space="preserve">CARINA FERNANDES SENRA </t>
  </si>
  <si>
    <t xml:space="preserve">FRANCIELE DINIS RIBEIRO </t>
  </si>
  <si>
    <t xml:space="preserve">LARISSA PAULA SANTOS </t>
  </si>
  <si>
    <t xml:space="preserve">THALITA DA ROCHA MARANDOLA </t>
  </si>
  <si>
    <t xml:space="preserve">NILCEIA RIBEIRO TOSTES GONCALVES </t>
  </si>
  <si>
    <t xml:space="preserve">FABIANA LOZANO CARDOSO </t>
  </si>
  <si>
    <t xml:space="preserve">ROSIANE RODRIGUES MONTEIRO </t>
  </si>
  <si>
    <t xml:space="preserve">MARCOS ROGERIO RATTO </t>
  </si>
  <si>
    <t xml:space="preserve">LARISSA BARCHI VILAS BOAS </t>
  </si>
  <si>
    <t xml:space="preserve">FABIANA AYUMI OZAKI </t>
  </si>
  <si>
    <t xml:space="preserve">ALMEIR EVANGELISTA SANCHES </t>
  </si>
  <si>
    <t xml:space="preserve">DANIELA OLIVEIRA DOS ANJOS </t>
  </si>
  <si>
    <t xml:space="preserve">PATRICIA MOREIRA PIRES </t>
  </si>
  <si>
    <t xml:space="preserve">AMANDA JULIANE DA SILVA </t>
  </si>
  <si>
    <t xml:space="preserve">ALEXANDRA SILVA CEZANOSKI </t>
  </si>
  <si>
    <t xml:space="preserve">CAMILA DOS SANTOS PERES </t>
  </si>
  <si>
    <t xml:space="preserve">ANA PAULA DEDIN DOS SANTOS </t>
  </si>
  <si>
    <t xml:space="preserve">FERNANDA GOMES MOURA </t>
  </si>
  <si>
    <t xml:space="preserve">JANE CLEIDE QUEIROZ SOUZA MALAGOLINE </t>
  </si>
  <si>
    <t xml:space="preserve">KELIS REGINA DE MORAES BAEZA </t>
  </si>
  <si>
    <t xml:space="preserve">NATALIA AMARAL ASSUNCAO SCARAMAL </t>
  </si>
  <si>
    <t xml:space="preserve">ELIZANDRA DE SOUZA FERNANDES </t>
  </si>
  <si>
    <t xml:space="preserve">MARIA ANGELITA PANICHI </t>
  </si>
  <si>
    <t xml:space="preserve">LILIAN CAROLINE FERREIRA BOMFIM DE SOUZA </t>
  </si>
  <si>
    <t xml:space="preserve">ROSA DALILA FONTANEZ </t>
  </si>
  <si>
    <t xml:space="preserve">REGIANE BUENO </t>
  </si>
  <si>
    <t xml:space="preserve">DANIELLE DE GODOI DOS SANTOS </t>
  </si>
  <si>
    <t xml:space="preserve">THIAGO DE SOUZA PEREIRA </t>
  </si>
  <si>
    <t xml:space="preserve">CLAUDETE VICENTE DE CARVALHO </t>
  </si>
  <si>
    <t xml:space="preserve">RENATO LIMA DE PAULA </t>
  </si>
  <si>
    <t xml:space="preserve">ELAINE CRISTIANE DA SILVA GRILO </t>
  </si>
  <si>
    <t xml:space="preserve">LUCINEIA ALVES DOS SANTOS </t>
  </si>
  <si>
    <t xml:space="preserve">SUZANA DE FATIMA OLIVEIRA NOSKE DIAS </t>
  </si>
  <si>
    <t xml:space="preserve">ELAINE CRISTINA TANFERRI </t>
  </si>
  <si>
    <t xml:space="preserve">TIAGO NASCIMENTO SHIGAKI </t>
  </si>
  <si>
    <t xml:space="preserve">ANA FLAVIA MENEZES YOSHITANI LUZETTI </t>
  </si>
  <si>
    <t xml:space="preserve">MONICA NOGUEIRA </t>
  </si>
  <si>
    <t xml:space="preserve">DORIS SAYURI PEREIRA SUZUKI </t>
  </si>
  <si>
    <t xml:space="preserve">ANGELA APARECIDA DE LIMA </t>
  </si>
  <si>
    <t xml:space="preserve">CLAUDETE DOS SANTOS MARIM MACHADO </t>
  </si>
  <si>
    <t xml:space="preserve">TACIANE CRISTINA ROSSI SHIMIDT SORGI </t>
  </si>
  <si>
    <t xml:space="preserve">MARISTELA CHINELLI DE OLIVEIRA </t>
  </si>
  <si>
    <t xml:space="preserve">HEBER JOSE DOS SANTOS </t>
  </si>
  <si>
    <t xml:space="preserve">EDNALVA DE OLIVEIRA MIRANDA GUIZI </t>
  </si>
  <si>
    <t xml:space="preserve">ADRIANA DOS SANTOS GRION </t>
  </si>
  <si>
    <t xml:space="preserve">SOLANGE DE ALMEIDA </t>
  </si>
  <si>
    <t xml:space="preserve">OLINDA AKEMI SAITO </t>
  </si>
  <si>
    <t xml:space="preserve">CLEUSA RAMOS PEREIRA MATSUMOTO </t>
  </si>
  <si>
    <t xml:space="preserve">DEISE HELENA SALGADO VIEIRA </t>
  </si>
  <si>
    <t xml:space="preserve">ERCI CONCEICAO INACIO </t>
  </si>
  <si>
    <t xml:space="preserve">IEDA GRACIELE PEREIRA </t>
  </si>
  <si>
    <t xml:space="preserve">JEINY LIMA DOS SANTOS HAURA </t>
  </si>
  <si>
    <t xml:space="preserve">ANA CAROLINA SCOTAO MANZANO </t>
  </si>
  <si>
    <t xml:space="preserve">KESIA MARION SILVA </t>
  </si>
  <si>
    <t xml:space="preserve">FABIANE FONTANA DE CARVALHO </t>
  </si>
  <si>
    <t xml:space="preserve">LEILA APARECIDA DA SILVA </t>
  </si>
  <si>
    <t xml:space="preserve">MICHELE CRISTINA LEANDRO DE MELLO </t>
  </si>
  <si>
    <t xml:space="preserve">SANDRA CRISTINA FERNANDES BERALDO </t>
  </si>
  <si>
    <t xml:space="preserve">MARIA FATIMA DE MOURA SILVA </t>
  </si>
  <si>
    <t xml:space="preserve">LILIANE APARECIDA SANTOS DA SILVA </t>
  </si>
  <si>
    <t xml:space="preserve">SUELI ALVES ARANTES DE MELO </t>
  </si>
  <si>
    <t xml:space="preserve">ISAC LUIS DA SILVA </t>
  </si>
  <si>
    <t xml:space="preserve">ALBERTO HENRIQUE DIAS </t>
  </si>
  <si>
    <t xml:space="preserve">DANIELLY DE OLIVEIRA FARIAS </t>
  </si>
  <si>
    <t xml:space="preserve">EMERSON BARBOSA QUINTANILHA </t>
  </si>
  <si>
    <t xml:space="preserve">ERICA APARECIDA LOURENCO </t>
  </si>
  <si>
    <t xml:space="preserve">LEDIANE SANTOS ZANIBONI TAMAYO </t>
  </si>
  <si>
    <t xml:space="preserve">LUIZ CARLOS CANTANHEDE FERNANDES JUNIOR </t>
  </si>
  <si>
    <t xml:space="preserve">CAROLINA MARIA CAMARGO LUCA </t>
  </si>
  <si>
    <t xml:space="preserve">NATALIA CARVALHO DE QUEIROZ </t>
  </si>
  <si>
    <t xml:space="preserve">CLAUDIA ADRIANA PONTES GESTAL </t>
  </si>
  <si>
    <t xml:space="preserve">FERNANDA BRESIL </t>
  </si>
  <si>
    <t xml:space="preserve">IVANE BRAGA DA ROCHA BEXIGA </t>
  </si>
  <si>
    <t xml:space="preserve">VINICIUS JOSE ANDREOTTI PANICO </t>
  </si>
  <si>
    <t xml:space="preserve">RICARDO CESAR MELETTO </t>
  </si>
  <si>
    <t xml:space="preserve">ROSIMEIRE MASSI </t>
  </si>
  <si>
    <t xml:space="preserve">ROSICLEIA DE SOUSA CONDO </t>
  </si>
  <si>
    <t xml:space="preserve">IVONE DONAIRE BOAVENTURA </t>
  </si>
  <si>
    <t xml:space="preserve">VALKIRIA DA SILVA ANGELO </t>
  </si>
  <si>
    <t xml:space="preserve">TATIANE CRISTINA BENTO BEVILACQUA </t>
  </si>
  <si>
    <t xml:space="preserve">TIAGO RODRIGUES ASSUNCAO </t>
  </si>
  <si>
    <t xml:space="preserve">LUCIANE REGINA VIEIRA SILVA </t>
  </si>
  <si>
    <t xml:space="preserve">ROSANGELA CRISTINA FRACONI FILETO </t>
  </si>
  <si>
    <t xml:space="preserve">FRANCIELLY MARQUES DE SOUZA SILVA </t>
  </si>
  <si>
    <t xml:space="preserve">SONIA MARIA DE SOUZA ALEIXO </t>
  </si>
  <si>
    <t xml:space="preserve">ROGERIO MATHEUS PINHEIRO CARREIRA </t>
  </si>
  <si>
    <t xml:space="preserve">CRISTIANE DA SILVA </t>
  </si>
  <si>
    <t xml:space="preserve">LUCIANA DIAS VIANA OLIVEIRA </t>
  </si>
  <si>
    <t xml:space="preserve">ALINE LAMARIO DA ROSA COSTA </t>
  </si>
  <si>
    <t xml:space="preserve">LERIDA EMANUELE REALE </t>
  </si>
  <si>
    <t xml:space="preserve">EFRAIM BATISTA DE MACEDO </t>
  </si>
  <si>
    <t xml:space="preserve">ANA CLAUDIA BORGES FARIA </t>
  </si>
  <si>
    <t xml:space="preserve">FELIPE FONTES MOREIRA </t>
  </si>
  <si>
    <t xml:space="preserve">LARISSA DA SILVA FRANCA JAMPIETRO </t>
  </si>
  <si>
    <t xml:space="preserve">FAGNA DA SILVA SANTOS </t>
  </si>
  <si>
    <t xml:space="preserve">PALOMA THAIS BUENO DA SILVA </t>
  </si>
  <si>
    <t xml:space="preserve">GABRIELA RAPOSO ROCHA </t>
  </si>
  <si>
    <t xml:space="preserve">SEILA COSTA DA SILVA BELUCO </t>
  </si>
  <si>
    <t xml:space="preserve">VALQUIRIA DE FATIMA SILVA KAIHARA </t>
  </si>
  <si>
    <t xml:space="preserve">DENISE BERBICZ GONCALVES </t>
  </si>
  <si>
    <t xml:space="preserve">KEILA JULIANA PASSERI </t>
  </si>
  <si>
    <t xml:space="preserve">LUCIMAR SOUZA PEREIRA </t>
  </si>
  <si>
    <t xml:space="preserve">DANIELLE APARECIDA RODRIGUES BARBOSA </t>
  </si>
  <si>
    <t xml:space="preserve">ELIZANDRA MARIA DOS SANTOS GONCALVES </t>
  </si>
  <si>
    <t xml:space="preserve">ANDREA MOREIRA SANTORO DE SANTANA </t>
  </si>
  <si>
    <t xml:space="preserve">LUCIANA COSTA BATISTA </t>
  </si>
  <si>
    <t xml:space="preserve">JULIANA BARBOSA BERNARDO </t>
  </si>
  <si>
    <t xml:space="preserve">ALINE CHAGAS </t>
  </si>
  <si>
    <t xml:space="preserve">HENRIQUE FERNANDO DE MATTOS </t>
  </si>
  <si>
    <t xml:space="preserve">MARCIA MITIE URANO </t>
  </si>
  <si>
    <t xml:space="preserve">EUNICE CRISTINE DA SILVA </t>
  </si>
  <si>
    <t xml:space="preserve">TRABALHANDO </t>
  </si>
  <si>
    <t xml:space="preserve">JOCELEY FIGUEIREDO </t>
  </si>
  <si>
    <t xml:space="preserve">SIMONE EMI SAKURAI </t>
  </si>
  <si>
    <t xml:space="preserve">GUILHERME GRANZOTTI MARTINS </t>
  </si>
  <si>
    <t xml:space="preserve">DAIANE APARECIDA SOLA REDON </t>
  </si>
  <si>
    <t xml:space="preserve">JOSIANE BENETTI </t>
  </si>
  <si>
    <t xml:space="preserve">MAITE VIEIRA RAPHI </t>
  </si>
  <si>
    <t xml:space="preserve">VIVIANE BRIVIGLIERI DOS SANTOS </t>
  </si>
  <si>
    <t xml:space="preserve">DILEA BLANCO DA SILVA </t>
  </si>
  <si>
    <t xml:space="preserve">SUELY BELCHIOR DE OLIVEIRA RODRIGUES </t>
  </si>
  <si>
    <t xml:space="preserve">SUELI DA SILVA GONCALVES </t>
  </si>
  <si>
    <t xml:space="preserve">MARCILANE GRIGNANI DE SOUZA </t>
  </si>
  <si>
    <t xml:space="preserve">ROSANA DE FATIMA AZEVEDO </t>
  </si>
  <si>
    <t xml:space="preserve">WILLIANS ROGERIO GIMENES </t>
  </si>
  <si>
    <t xml:space="preserve">ELIZIANE MENDES </t>
  </si>
  <si>
    <t xml:space="preserve">MARIA APARECIDA FELIPE CAETANO </t>
  </si>
  <si>
    <t xml:space="preserve">SOLANGE MOISES BORBA FARIAS SILVA </t>
  </si>
  <si>
    <t xml:space="preserve">ALESSANDRA REGINA VENTURA DE SOUZA PEREIRA </t>
  </si>
  <si>
    <t xml:space="preserve">ROSELI ALVES DE OLIVEIRA </t>
  </si>
  <si>
    <t xml:space="preserve">WELLINGTON XAVIER DE CASTRO </t>
  </si>
  <si>
    <t xml:space="preserve">SILVANA ANTUNES DA SILVA </t>
  </si>
  <si>
    <t xml:space="preserve">ISABEL BRAVO DE OLIVEIRA </t>
  </si>
  <si>
    <t xml:space="preserve">MARIA CRISTINA SILVEIRA RODRIGUES </t>
  </si>
  <si>
    <t xml:space="preserve">ALINE FERNANDA MARCOMINI DOMINGOS </t>
  </si>
  <si>
    <t xml:space="preserve">ELIANE DA SILVA </t>
  </si>
  <si>
    <t xml:space="preserve">MABILA TREVISAN </t>
  </si>
  <si>
    <t xml:space="preserve">MARIA DE FATIMA DOS SANTOS CHAVES </t>
  </si>
  <si>
    <t xml:space="preserve">MARCIA PEREIRA DA SILVA DAIKUHARA </t>
  </si>
  <si>
    <t xml:space="preserve">ANGELA CARNEIRO DA SILVA </t>
  </si>
  <si>
    <t xml:space="preserve">ESTELA MARIA MUNHOZ TAKASHE </t>
  </si>
  <si>
    <t xml:space="preserve">ELAINE CRISTINA DA SILVA </t>
  </si>
  <si>
    <t xml:space="preserve">MARIA ANTONIA PEREIRA DA SILVA </t>
  </si>
  <si>
    <t xml:space="preserve">PRISCILA DE LIMA PEREIRA DA SILVA </t>
  </si>
  <si>
    <t xml:space="preserve">HELARIA FERNANDA LUCINDA COSTA </t>
  </si>
  <si>
    <t xml:space="preserve">LENI RUIZ </t>
  </si>
  <si>
    <t xml:space="preserve">ALINE COGINOTTI </t>
  </si>
  <si>
    <t xml:space="preserve">ARTUR FLAUZINO DE PAULA JUNIOR </t>
  </si>
  <si>
    <t xml:space="preserve">SUELLEN ARIANA ORTEGA </t>
  </si>
  <si>
    <t xml:space="preserve">GISLAINE LEITE GALVAO DE SOUZA </t>
  </si>
  <si>
    <t xml:space="preserve">FERNANDA ELEN DOS SANTOS </t>
  </si>
  <si>
    <t xml:space="preserve">ALINE LIMA DOS SANTOS </t>
  </si>
  <si>
    <t xml:space="preserve">JULIANA CRISTINA RIEDLINGER </t>
  </si>
  <si>
    <t xml:space="preserve">CELIA APARECIDA OLIVEIRA </t>
  </si>
  <si>
    <t xml:space="preserve">SANDRA PIRES PEREIRA SANTOS </t>
  </si>
  <si>
    <t xml:space="preserve">TABITHA MARIANA ROCHA LOPES </t>
  </si>
  <si>
    <t xml:space="preserve">GLAUCIANE SOUZA ARITA DE PAULA </t>
  </si>
  <si>
    <t xml:space="preserve">MARTHA AUGUSTA BRAVIM DA SILVA </t>
  </si>
  <si>
    <t xml:space="preserve">ANDREZA JANAINA DANTAS SENNA DE HOLANDA </t>
  </si>
  <si>
    <t xml:space="preserve">JUCINET CEZAR CARDOSO </t>
  </si>
  <si>
    <t xml:space="preserve">AMANDA MELLO DE OLIVEIRA </t>
  </si>
  <si>
    <t xml:space="preserve">JULIANA CORTEZ VIEIRA </t>
  </si>
  <si>
    <t xml:space="preserve">RENATA RODRIGUES DE SOUZA RIBEIRO </t>
  </si>
  <si>
    <t xml:space="preserve">MAGUIDA ALEIXO </t>
  </si>
  <si>
    <t xml:space="preserve">JULIANA MORENO FERREIRA MAZZEI </t>
  </si>
  <si>
    <t xml:space="preserve">MARIA TEIXEIRA CAVALCANTE DE ALMEIDA </t>
  </si>
  <si>
    <t xml:space="preserve">LUCIANO FIASQUE </t>
  </si>
  <si>
    <t xml:space="preserve">SILVELI TEREZINHA RODRIGUES </t>
  </si>
  <si>
    <t xml:space="preserve">LUCIANA ROSA MIGUEL MOREIRA </t>
  </si>
  <si>
    <t xml:space="preserve">LUCIANA ROMANIN </t>
  </si>
  <si>
    <t xml:space="preserve">MAGDA REGIANE MAGNANI </t>
  </si>
  <si>
    <t xml:space="preserve">ANDREA COELHO DE LIMA </t>
  </si>
  <si>
    <t xml:space="preserve">MARIA GORETE NICOLETTE PEREIRA </t>
  </si>
  <si>
    <t xml:space="preserve">MAYARA FERNANDA ALVES IJIRI </t>
  </si>
  <si>
    <t xml:space="preserve">ROSEMEIRE DAS GRACAS TRUBER </t>
  </si>
  <si>
    <t xml:space="preserve">ALESSANDRA QUADROS DE CARVALHO </t>
  </si>
  <si>
    <t xml:space="preserve">DANIELLE CAMILO OGAKI </t>
  </si>
  <si>
    <t xml:space="preserve">ANDREA REGINA DE CARVALHO E CESAR </t>
  </si>
  <si>
    <t xml:space="preserve">JOELMA FERREIRA DE SOUZA </t>
  </si>
  <si>
    <t xml:space="preserve">MARCOS PAULO DE SOUZA </t>
  </si>
  <si>
    <t xml:space="preserve">JUCELEI PASCOAL BOARETTO </t>
  </si>
  <si>
    <t xml:space="preserve">BRUNA APARECIDA DA SILVA </t>
  </si>
  <si>
    <t xml:space="preserve">VALERIA PAIS DE OLIVEIRA </t>
  </si>
  <si>
    <t xml:space="preserve">MADELENE PEREIRA DOS SANTOS </t>
  </si>
  <si>
    <t xml:space="preserve">SAMIRA FERNANDES BEBIANO </t>
  </si>
  <si>
    <t xml:space="preserve">JANAINA APARECIDA PINHEIRO ITO LOURENCO </t>
  </si>
  <si>
    <t xml:space="preserve">VERA LUCIA DO CARMI RIBEIRO </t>
  </si>
  <si>
    <t xml:space="preserve">JULIANA DA SILVA CAETANO ROCHA DOS SANTOS </t>
  </si>
  <si>
    <t xml:space="preserve">PATRICIA ANTUNES </t>
  </si>
  <si>
    <t xml:space="preserve">ELAINE CRISTINE NEVES ALVES DE MELLO </t>
  </si>
  <si>
    <t xml:space="preserve">RENATA GALDIN BRAGA PAIANO </t>
  </si>
  <si>
    <t xml:space="preserve">MARIA INES PEREIRA RODRIGUES </t>
  </si>
  <si>
    <t xml:space="preserve">ANA REGINA MOREIRA SANTOS DA CONCEICAO </t>
  </si>
  <si>
    <t xml:space="preserve">IVONE BANDEIRA DE CASTRO </t>
  </si>
  <si>
    <t xml:space="preserve">FLORANCE DA SILVA MIRANDA LEMES </t>
  </si>
  <si>
    <t xml:space="preserve">LILIAM FABIANE ALVES DE MORAES </t>
  </si>
  <si>
    <t xml:space="preserve">SONIA MARA DOS SANTOS </t>
  </si>
  <si>
    <t xml:space="preserve">GESSICA ANTIVEROS SANTIAGO </t>
  </si>
  <si>
    <t xml:space="preserve">RAIMUNDA APARECIDA TOME </t>
  </si>
  <si>
    <t xml:space="preserve">AIRTON CESAR MENDES JUNIOR </t>
  </si>
  <si>
    <t xml:space="preserve">AMANDA BASTOS DE OLIVEIRA </t>
  </si>
  <si>
    <t xml:space="preserve">ANA PAULA BATISTA </t>
  </si>
  <si>
    <t xml:space="preserve">DIOGO DA COSTA BARROS </t>
  </si>
  <si>
    <t xml:space="preserve">LUCIANA APARECIDA ALVES </t>
  </si>
  <si>
    <t xml:space="preserve">FRANCINELE VIEIRA CEZAR </t>
  </si>
  <si>
    <t xml:space="preserve">JESSICA ITOYO DE AZEVEDO </t>
  </si>
  <si>
    <t xml:space="preserve">JULIANA MAZZETTO </t>
  </si>
  <si>
    <t xml:space="preserve">TATIANE CARVALHO FERREIRA </t>
  </si>
  <si>
    <t xml:space="preserve">DANILO DE CAMPOS </t>
  </si>
  <si>
    <t xml:space="preserve">ERIKA FABIANA CRUZ </t>
  </si>
  <si>
    <t xml:space="preserve">ROSINEIA BONFIM LEDO </t>
  </si>
  <si>
    <t xml:space="preserve">SILVIA MENDES DE SOUZA </t>
  </si>
  <si>
    <t xml:space="preserve">SIRLENE FERMINO DA SILVA </t>
  </si>
  <si>
    <t xml:space="preserve">FABIANO HENRIQUE DE SOUZA </t>
  </si>
  <si>
    <t xml:space="preserve">DEBORA FARIA SOUZA </t>
  </si>
  <si>
    <t xml:space="preserve">KHARINE MORAIS BENTEO LUIZ </t>
  </si>
  <si>
    <t xml:space="preserve">ANA CAROLINA PEREIRA DA COSTA DINIZ </t>
  </si>
  <si>
    <t xml:space="preserve">ANDREA MACHADO DE MELLO </t>
  </si>
  <si>
    <t xml:space="preserve">EDNA FERREIRA DOS SANTOS </t>
  </si>
  <si>
    <t xml:space="preserve">JOYCE WIVIANE PIRES DOS REIS </t>
  </si>
  <si>
    <t xml:space="preserve">SALETE ROGAL </t>
  </si>
  <si>
    <t xml:space="preserve">VALERIA TEREZINHA BRANDILIONE RODRIGUES </t>
  </si>
  <si>
    <t xml:space="preserve">MARIA REGINA DE MELLO </t>
  </si>
  <si>
    <t xml:space="preserve">LUCIANE ROMANO GOMES </t>
  </si>
  <si>
    <t xml:space="preserve">LEILA MARIA NELSON </t>
  </si>
  <si>
    <t xml:space="preserve">DANIELA CAETANO DE LIMA </t>
  </si>
  <si>
    <t xml:space="preserve">ANDREA BURCI CENALI </t>
  </si>
  <si>
    <t xml:space="preserve">ENFERMEIRO </t>
  </si>
  <si>
    <t xml:space="preserve">RESCISÃO CONTRATUAL </t>
  </si>
  <si>
    <t xml:space="preserve">AUXILIAR DE ENFERMAGEM </t>
  </si>
  <si>
    <t xml:space="preserve">MÉDICO CLÍNICO GERAL PLANTONISTA </t>
  </si>
  <si>
    <t xml:space="preserve">PEDIATRA PLANTONISTA </t>
  </si>
  <si>
    <t xml:space="preserve">ELIANE DE SOUZA </t>
  </si>
  <si>
    <t xml:space="preserve">TÉCNICO EM ANÁLISES CLÍNICAS/PATOLOGIA </t>
  </si>
  <si>
    <t xml:space="preserve">ANDRESSA DA COSTA RECHE </t>
  </si>
  <si>
    <t xml:space="preserve">CICERA DE FATIMA SURIAN </t>
  </si>
  <si>
    <t xml:space="preserve">LUCIMARA DA SILVA DE PAULA </t>
  </si>
  <si>
    <t xml:space="preserve">DOUGLAS ANTONIO CANONICO DA SILVA </t>
  </si>
  <si>
    <t xml:space="preserve">DAYANE DE SOUZA RIBEIRO COSTA </t>
  </si>
  <si>
    <t xml:space="preserve">SUELI DA SILVA </t>
  </si>
  <si>
    <t xml:space="preserve">ELISSANDRA MIZUE VIEIRA LANGAME </t>
  </si>
  <si>
    <t xml:space="preserve">BEATRIS APARECIDA DE FREITAS </t>
  </si>
  <si>
    <t xml:space="preserve">JOSIANE DO ROCIO PIRES </t>
  </si>
  <si>
    <t xml:space="preserve">ENFTEMP </t>
  </si>
  <si>
    <t xml:space="preserve">TACTEMP </t>
  </si>
  <si>
    <t xml:space="preserve">MPPTEMP </t>
  </si>
  <si>
    <t xml:space="preserve">MCGPTEMP </t>
  </si>
  <si>
    <t xml:space="preserve">AENFTEMP </t>
  </si>
  <si>
    <t xml:space="preserve">HU </t>
  </si>
  <si>
    <t xml:space="preserve">STEFANY LALESKA VENANCIO </t>
  </si>
  <si>
    <t xml:space="preserve">ANA CRISTINA MARTINS MENDES DUTRA </t>
  </si>
  <si>
    <t xml:space="preserve">SIMONE OTILIA PEREIRA </t>
  </si>
  <si>
    <t xml:space="preserve">MIRIAN CRISTINA DOS SANTOS FERREIRA </t>
  </si>
  <si>
    <t xml:space="preserve">THAIS CORDEIRO MARTINS </t>
  </si>
  <si>
    <t xml:space="preserve">FABIANE CRISTINA RIBEIRO WATANABE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</si>
</sst>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6" fillId="33" borderId="0" xfId="0" applyFont="1" applyFill="1" applyAlignment="1">
      <alignment horizontal="center" vertical="top"/>
    </xf>
    <xf numFmtId="0" fontId="16" fillId="33" borderId="0" xfId="0" applyFont="1" applyFill="1" applyAlignment="1">
      <alignment horizontal="center" vertical="top" wrapText="1"/>
    </xf>
    <xf numFmtId="0" fontId="17" fillId="34" borderId="11" xfId="0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6" borderId="0" xfId="0" applyFill="1"/>
    <xf numFmtId="0" fontId="0" fillId="36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14" fontId="16" fillId="0" borderId="0" xfId="0" applyNumberFormat="1" applyFont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42">
    <dxf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39997558519241921"/>
        </patternFill>
      </fill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:P203" headerRowDxfId="41" dataDxfId="40">
  <autoFilter ref="A1:P203" xr:uid="{00000000-0009-0000-0100-000001000000}"/>
  <tableColumns count="16">
    <tableColumn id="1" xr3:uid="{00000000-0010-0000-0000-000001000000}" name="Matricula" totalsRowLabel="Total" dataDxfId="39" totalsRowDxfId="38"/>
    <tableColumn id="2" xr3:uid="{00000000-0010-0000-0000-000002000000}" name="Nome" dataDxfId="37">
      <calculatedColumnFormula>LOOKUP(Tabela1[[#This Row],[Matricula]],Contratos!A:A,Contratos!B:B)</calculatedColumnFormula>
    </tableColumn>
    <tableColumn id="3" xr3:uid="{00000000-0010-0000-0000-000003000000}" name="Cargo" dataDxfId="36" totalsRowDxfId="35"/>
    <tableColumn id="17" xr3:uid="{00000000-0010-0000-0000-000011000000}" name="Função" dataDxfId="34" totalsRowDxfId="33">
      <calculatedColumnFormula>LOOKUP(Tabela1[[#This Row],[Matricula]],Contratos!A:A,Contratos!D:D)</calculatedColumnFormula>
    </tableColumn>
    <tableColumn id="15" xr3:uid="{00000000-0010-0000-0000-00000F000000}" name="Naturteza" dataDxfId="32" totalsRowDxfId="31"/>
    <tableColumn id="16" xr3:uid="{00000000-0010-0000-0000-000010000000}" name="Lotação" dataDxfId="30">
      <calculatedColumnFormula>LOOKUP(Tabela1[[#This Row],[Matricula]],Contratos!A:A,Contratos!I:I)</calculatedColumnFormula>
    </tableColumn>
    <tableColumn id="4" xr3:uid="{00000000-0010-0000-0000-000004000000}" name="Admissao" dataDxfId="29" totalsRowDxfId="28">
      <calculatedColumnFormula>LOOKUP(Tabela1[[#This Row],[Matricula]],Tabela2[Matrícula],Tabela2[Admissão])</calculatedColumnFormula>
    </tableColumn>
    <tableColumn id="5" xr3:uid="{00000000-0010-0000-0000-000005000000}" name="Rescisão" dataDxfId="27">
      <calculatedColumnFormula>IF(LOOKUP(Tabela1[[#This Row],[Matricula]],Contratos!A:A,Contratos!H:H)="","ATIVO",LOOKUP(Tabela1[[#This Row],[Matricula]],Contratos!A:A,Contratos!H:H))</calculatedColumnFormula>
    </tableColumn>
    <tableColumn id="7" xr3:uid="{00000000-0010-0000-0000-000007000000}" name="Situação" dataDxfId="26" totalsRowDxfId="25">
      <calculatedColumnFormula>LOOKUP(Tabela1[[#This Row],[Matricula]],Contratos!A:A,Contratos!F:F)</calculatedColumnFormula>
    </tableColumn>
    <tableColumn id="11" xr3:uid="{00000000-0010-0000-0000-00000B000000}" name="Total Remuneração" dataDxfId="24" totalsRowDxfId="23"/>
    <tableColumn id="14" xr3:uid="{00000000-0010-0000-0000-00000E000000}" name=" Total Liquido" totalsRowFunction="sum" dataDxfId="22" totalsRowDxfId="21"/>
    <tableColumn id="8" xr3:uid="{00000000-0010-0000-0000-000008000000}" name="Vencimentos" dataDxfId="20" totalsRowDxfId="19"/>
    <tableColumn id="9" xr3:uid="{00000000-0010-0000-0000-000009000000}" name="Vantagens Permanentes" dataDxfId="18" totalsRowDxfId="17"/>
    <tableColumn id="10" xr3:uid="{00000000-0010-0000-0000-00000A000000}" name="Vantagens Temporarias" dataDxfId="16" totalsRowDxfId="15"/>
    <tableColumn id="12" xr3:uid="{00000000-0010-0000-0000-00000C000000}" name="Redutor Constitucional" dataDxfId="14" totalsRowDxfId="13"/>
    <tableColumn id="13" xr3:uid="{00000000-0010-0000-0000-00000D000000}" name="Descontos" dataDxfId="12" totalsRowDxfId="1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2" displayName="Tabela2" ref="A1:I630" totalsRowShown="0" headerRowDxfId="10" dataDxfId="9">
  <autoFilter ref="A1:I630" xr:uid="{00000000-0009-0000-0100-000002000000}"/>
  <tableColumns count="9">
    <tableColumn id="1" xr3:uid="{00000000-0010-0000-0100-000001000000}" name="Matrícula" dataDxfId="8"/>
    <tableColumn id="2" xr3:uid="{00000000-0010-0000-0100-000002000000}" name="Nome" dataDxfId="7"/>
    <tableColumn id="3" xr3:uid="{00000000-0010-0000-0100-000003000000}" name="Cargo" dataDxfId="6"/>
    <tableColumn id="4" xr3:uid="{00000000-0010-0000-0100-000004000000}" name="Cargo - Descrição" dataDxfId="5"/>
    <tableColumn id="5" xr3:uid="{00000000-0010-0000-0100-000005000000}" name="Sit" dataDxfId="4"/>
    <tableColumn id="6" xr3:uid="{00000000-0010-0000-0100-000006000000}" name="Situação" dataDxfId="3"/>
    <tableColumn id="7" xr3:uid="{00000000-0010-0000-0100-000007000000}" name="Admissão" dataDxfId="2"/>
    <tableColumn id="8" xr3:uid="{00000000-0010-0000-0100-000008000000}" name="Demissão" dataDxfId="1"/>
    <tableColumn id="9" xr3:uid="{6E518541-EA86-48C6-8EBB-9E426DFB0085}" name="Lotaçã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03"/>
  <sheetViews>
    <sheetView tabSelected="1" workbookViewId="0"/>
  </sheetViews>
  <sheetFormatPr defaultRowHeight="15" x14ac:dyDescent="0.25"/>
  <cols>
    <col min="1" max="1" width="11.5703125" style="1" customWidth="1"/>
    <col min="2" max="2" width="49" style="1" bestFit="1" customWidth="1"/>
    <col min="3" max="3" width="12" style="1" customWidth="1"/>
    <col min="4" max="4" width="41.28515625" style="1" bestFit="1" customWidth="1"/>
    <col min="5" max="5" width="35.85546875" style="1" bestFit="1" customWidth="1"/>
    <col min="6" max="6" width="15.28515625" style="1" customWidth="1"/>
    <col min="7" max="7" width="14.140625" style="1" bestFit="1" customWidth="1"/>
    <col min="8" max="8" width="14.140625" style="1" customWidth="1"/>
    <col min="9" max="9" width="24.140625" style="1" bestFit="1" customWidth="1"/>
    <col min="10" max="14" width="17" style="1" customWidth="1"/>
    <col min="15" max="15" width="17" customWidth="1"/>
    <col min="16" max="16" width="17" style="1" customWidth="1"/>
    <col min="18" max="18" width="17.42578125" style="1" bestFit="1" customWidth="1"/>
    <col min="19" max="16384" width="9.140625" style="1"/>
  </cols>
  <sheetData>
    <row r="1" spans="1:17" s="4" customFormat="1" ht="30" customHeight="1" x14ac:dyDescent="0.25">
      <c r="A1" s="8" t="s">
        <v>0</v>
      </c>
      <c r="B1" s="8" t="s">
        <v>13</v>
      </c>
      <c r="C1" s="8" t="s">
        <v>1</v>
      </c>
      <c r="D1" s="8" t="s">
        <v>68</v>
      </c>
      <c r="E1" s="8" t="s">
        <v>63</v>
      </c>
      <c r="F1" s="8" t="s">
        <v>64</v>
      </c>
      <c r="G1" s="8" t="s">
        <v>2</v>
      </c>
      <c r="H1" s="8" t="s">
        <v>59</v>
      </c>
      <c r="I1" s="8" t="s">
        <v>11</v>
      </c>
      <c r="J1" s="9" t="s">
        <v>62</v>
      </c>
      <c r="K1" s="9" t="s">
        <v>10</v>
      </c>
      <c r="L1" s="8" t="s">
        <v>3</v>
      </c>
      <c r="M1" s="9" t="s">
        <v>60</v>
      </c>
      <c r="N1" s="9" t="s">
        <v>61</v>
      </c>
      <c r="O1" s="9" t="s">
        <v>9</v>
      </c>
      <c r="P1" s="8" t="s">
        <v>4</v>
      </c>
    </row>
    <row r="2" spans="1:17" x14ac:dyDescent="0.25">
      <c r="A2" s="1">
        <v>416860</v>
      </c>
      <c r="B2" s="1" t="str">
        <f>LOOKUP(Tabela1[[#This Row],[Matricula]],Contratos!A:A,Contratos!B:B)</f>
        <v xml:space="preserve">CLEUNICE DE SOUZA FIGUEIRA </v>
      </c>
      <c r="D2" s="1" t="str">
        <f>LOOKUP(Tabela1[[#This Row],[Matricula]],Contratos!A:A,Contratos!D:D)</f>
        <v xml:space="preserve">AUXILIAR DE ENFERMAGEM </v>
      </c>
      <c r="E2" s="1" t="s">
        <v>119</v>
      </c>
      <c r="F2" s="1" t="str">
        <f>LOOKUP(Tabela1[[#This Row],[Matricula]],Contratos!A:A,Contratos!I:I)</f>
        <v xml:space="preserve">HU </v>
      </c>
      <c r="G2" s="2">
        <f>LOOKUP(Tabela1[[#This Row],[Matricula]],Tabela2[Matrícula],Tabela2[Admissão])</f>
        <v>44022</v>
      </c>
      <c r="H2" s="2" t="str">
        <f>IF(LOOKUP(Tabela1[[#This Row],[Matricula]],Contratos!A:A,Contratos!H:H)="","ATIVO",LOOKUP(Tabela1[[#This Row],[Matricula]],Contratos!A:A,Contratos!H:H))</f>
        <v>ATIVO</v>
      </c>
      <c r="I2" s="3" t="str">
        <f>LOOKUP(Tabela1[[#This Row],[Matricula]],Contratos!A:A,Contratos!F:F)</f>
        <v xml:space="preserve">TRABALHANDO </v>
      </c>
      <c r="J2" s="3">
        <v>3498.24</v>
      </c>
      <c r="K2" s="3">
        <v>2888.92</v>
      </c>
      <c r="L2" s="3">
        <v>1846.99</v>
      </c>
      <c r="M2" s="3">
        <v>0</v>
      </c>
      <c r="N2" s="3">
        <v>1651.25</v>
      </c>
      <c r="O2" s="3">
        <v>0</v>
      </c>
      <c r="P2" s="3">
        <v>609.32000000000005</v>
      </c>
      <c r="Q2" s="1"/>
    </row>
    <row r="3" spans="1:17" x14ac:dyDescent="0.25">
      <c r="A3" s="1">
        <v>417530</v>
      </c>
      <c r="B3" s="1" t="str">
        <f>LOOKUP(Tabela1[[#This Row],[Matricula]],Contratos!A:A,Contratos!B:B)</f>
        <v xml:space="preserve">MARCIA PEREIRA DA SILVA DAIKUHARA </v>
      </c>
      <c r="D3" s="1" t="str">
        <f>LOOKUP(Tabela1[[#This Row],[Matricula]],Contratos!A:A,Contratos!D:D)</f>
        <v xml:space="preserve">AUXILIAR DE ENFERMAGEM </v>
      </c>
      <c r="E3" s="1" t="s">
        <v>119</v>
      </c>
      <c r="F3" s="1" t="str">
        <f>LOOKUP(Tabela1[[#This Row],[Matricula]],Contratos!A:A,Contratos!I:I)</f>
        <v>DAPS</v>
      </c>
      <c r="G3" s="2">
        <f>LOOKUP(Tabela1[[#This Row],[Matricula]],Tabela2[Matrícula],Tabela2[Admissão])</f>
        <v>44025</v>
      </c>
      <c r="H3" s="2" t="str">
        <f>IF(LOOKUP(Tabela1[[#This Row],[Matricula]],Contratos!A:A,Contratos!H:H)="","ATIVO",LOOKUP(Tabela1[[#This Row],[Matricula]],Contratos!A:A,Contratos!H:H))</f>
        <v>ATIVO</v>
      </c>
      <c r="I3" s="3" t="str">
        <f>LOOKUP(Tabela1[[#This Row],[Matricula]],Contratos!A:A,Contratos!F:F)</f>
        <v xml:space="preserve">TRABALHANDO </v>
      </c>
      <c r="J3" s="3">
        <v>3163.19</v>
      </c>
      <c r="K3" s="3">
        <v>2852.05</v>
      </c>
      <c r="L3" s="3">
        <v>1846.99</v>
      </c>
      <c r="M3" s="3">
        <v>0</v>
      </c>
      <c r="N3" s="3">
        <v>1316.2</v>
      </c>
      <c r="O3" s="3">
        <v>0</v>
      </c>
      <c r="P3" s="3">
        <v>311.14</v>
      </c>
      <c r="Q3" s="1"/>
    </row>
    <row r="4" spans="1:17" x14ac:dyDescent="0.25">
      <c r="A4" s="1">
        <v>417548</v>
      </c>
      <c r="B4" s="1" t="str">
        <f>LOOKUP(Tabela1[[#This Row],[Matricula]],Contratos!A:A,Contratos!B:B)</f>
        <v xml:space="preserve">SHEILA ELLEN MIRANDA WEBER </v>
      </c>
      <c r="D4" s="1" t="str">
        <f>LOOKUP(Tabela1[[#This Row],[Matricula]],Contratos!A:A,Contratos!D:D)</f>
        <v xml:space="preserve">AUXILIAR DE ENFERMAGEM </v>
      </c>
      <c r="E4" s="1" t="s">
        <v>119</v>
      </c>
      <c r="F4" s="1" t="str">
        <f>LOOKUP(Tabela1[[#This Row],[Matricula]],Contratos!A:A,Contratos!I:I)</f>
        <v>DUES</v>
      </c>
      <c r="G4" s="2">
        <f>LOOKUP(Tabela1[[#This Row],[Matricula]],Tabela2[Matrícula],Tabela2[Admissão])</f>
        <v>44025</v>
      </c>
      <c r="H4" s="2" t="str">
        <f>IF(LOOKUP(Tabela1[[#This Row],[Matricula]],Contratos!A:A,Contratos!H:H)="","ATIVO",LOOKUP(Tabela1[[#This Row],[Matricula]],Contratos!A:A,Contratos!H:H))</f>
        <v>ATIVO</v>
      </c>
      <c r="I4" s="3" t="str">
        <f>LOOKUP(Tabela1[[#This Row],[Matricula]],Contratos!A:A,Contratos!F:F)</f>
        <v xml:space="preserve">TRABALHANDO </v>
      </c>
      <c r="J4" s="3">
        <v>3383.48</v>
      </c>
      <c r="K4" s="3">
        <v>3034.3</v>
      </c>
      <c r="L4" s="3">
        <v>1846.99</v>
      </c>
      <c r="M4" s="3">
        <v>0</v>
      </c>
      <c r="N4" s="3">
        <v>1536.49</v>
      </c>
      <c r="O4" s="3">
        <v>0</v>
      </c>
      <c r="P4" s="3">
        <v>349.18</v>
      </c>
      <c r="Q4" s="1"/>
    </row>
    <row r="5" spans="1:17" x14ac:dyDescent="0.25">
      <c r="A5" s="1">
        <v>417564</v>
      </c>
      <c r="B5" s="1" t="str">
        <f>LOOKUP(Tabela1[[#This Row],[Matricula]],Contratos!A:A,Contratos!B:B)</f>
        <v xml:space="preserve">ANGELA CARNEIRO DA SILVA </v>
      </c>
      <c r="D5" s="1" t="str">
        <f>LOOKUP(Tabela1[[#This Row],[Matricula]],Contratos!A:A,Contratos!D:D)</f>
        <v xml:space="preserve">AUXILIAR DE ENFERMAGEM </v>
      </c>
      <c r="E5" s="1" t="s">
        <v>119</v>
      </c>
      <c r="F5" s="1" t="str">
        <f>LOOKUP(Tabela1[[#This Row],[Matricula]],Contratos!A:A,Contratos!I:I)</f>
        <v>DAPS</v>
      </c>
      <c r="G5" s="2">
        <f>LOOKUP(Tabela1[[#This Row],[Matricula]],Tabela2[Matrícula],Tabela2[Admissão])</f>
        <v>44025</v>
      </c>
      <c r="H5" s="2" t="str">
        <f>IF(LOOKUP(Tabela1[[#This Row],[Matricula]],Contratos!A:A,Contratos!H:H)="","ATIVO",LOOKUP(Tabela1[[#This Row],[Matricula]],Contratos!A:A,Contratos!H:H))</f>
        <v>ATIVO</v>
      </c>
      <c r="I5" s="3" t="str">
        <f>LOOKUP(Tabela1[[#This Row],[Matricula]],Contratos!A:A,Contratos!F:F)</f>
        <v xml:space="preserve">TRABALHANDO </v>
      </c>
      <c r="J5" s="3">
        <v>3163.19</v>
      </c>
      <c r="K5" s="3">
        <v>2826.05</v>
      </c>
      <c r="L5" s="3">
        <v>1846.99</v>
      </c>
      <c r="M5" s="3">
        <v>0</v>
      </c>
      <c r="N5" s="3">
        <v>1316.2</v>
      </c>
      <c r="O5" s="3">
        <v>0</v>
      </c>
      <c r="P5" s="3">
        <v>337.14</v>
      </c>
      <c r="Q5" s="1"/>
    </row>
    <row r="6" spans="1:17" x14ac:dyDescent="0.25">
      <c r="A6" s="1">
        <v>417572</v>
      </c>
      <c r="B6" s="1" t="str">
        <f>LOOKUP(Tabela1[[#This Row],[Matricula]],Contratos!A:A,Contratos!B:B)</f>
        <v xml:space="preserve">NICEIA VICENTE DOS SANTOS </v>
      </c>
      <c r="D6" s="1" t="str">
        <f>LOOKUP(Tabela1[[#This Row],[Matricula]],Contratos!A:A,Contratos!D:D)</f>
        <v xml:space="preserve">AUXILIAR DE ENFERMAGEM </v>
      </c>
      <c r="E6" s="1" t="s">
        <v>119</v>
      </c>
      <c r="F6" s="1" t="str">
        <f>LOOKUP(Tabela1[[#This Row],[Matricula]],Contratos!A:A,Contratos!I:I)</f>
        <v>DAPS</v>
      </c>
      <c r="G6" s="2">
        <f>LOOKUP(Tabela1[[#This Row],[Matricula]],Tabela2[Matrícula],Tabela2[Admissão])</f>
        <v>44025</v>
      </c>
      <c r="H6" s="2" t="str">
        <f>IF(LOOKUP(Tabela1[[#This Row],[Matricula]],Contratos!A:A,Contratos!H:H)="","ATIVO",LOOKUP(Tabela1[[#This Row],[Matricula]],Contratos!A:A,Contratos!H:H))</f>
        <v>ATIVO</v>
      </c>
      <c r="I6" s="3" t="str">
        <f>LOOKUP(Tabela1[[#This Row],[Matricula]],Contratos!A:A,Contratos!F:F)</f>
        <v xml:space="preserve">TRABALHANDO </v>
      </c>
      <c r="J6" s="3">
        <v>3163.19</v>
      </c>
      <c r="K6" s="3">
        <v>2852.05</v>
      </c>
      <c r="L6" s="3">
        <v>1846.99</v>
      </c>
      <c r="M6" s="3">
        <v>0</v>
      </c>
      <c r="N6" s="3">
        <v>1316.2</v>
      </c>
      <c r="O6" s="3">
        <v>0</v>
      </c>
      <c r="P6" s="3">
        <v>311.14</v>
      </c>
      <c r="Q6" s="1"/>
    </row>
    <row r="7" spans="1:17" x14ac:dyDescent="0.25">
      <c r="A7" s="1">
        <v>417580</v>
      </c>
      <c r="B7" s="1" t="str">
        <f>LOOKUP(Tabela1[[#This Row],[Matricula]],Contratos!A:A,Contratos!B:B)</f>
        <v xml:space="preserve">ROSIMEIRE MASSI </v>
      </c>
      <c r="D7" s="1" t="str">
        <f>LOOKUP(Tabela1[[#This Row],[Matricula]],Contratos!A:A,Contratos!D:D)</f>
        <v xml:space="preserve">AUXILIAR DE ENFERMAGEM </v>
      </c>
      <c r="E7" s="1" t="s">
        <v>119</v>
      </c>
      <c r="F7" s="1" t="str">
        <f>LOOKUP(Tabela1[[#This Row],[Matricula]],Contratos!A:A,Contratos!I:I)</f>
        <v>DAPS</v>
      </c>
      <c r="G7" s="2">
        <f>LOOKUP(Tabela1[[#This Row],[Matricula]],Tabela2[Matrícula],Tabela2[Admissão])</f>
        <v>44025</v>
      </c>
      <c r="H7" s="2" t="str">
        <f>IF(LOOKUP(Tabela1[[#This Row],[Matricula]],Contratos!A:A,Contratos!H:H)="","ATIVO",LOOKUP(Tabela1[[#This Row],[Matricula]],Contratos!A:A,Contratos!H:H))</f>
        <v>ATIVO</v>
      </c>
      <c r="I7" s="3" t="str">
        <f>LOOKUP(Tabela1[[#This Row],[Matricula]],Contratos!A:A,Contratos!F:F)</f>
        <v xml:space="preserve">TRABALHANDO </v>
      </c>
      <c r="J7" s="3">
        <v>3066.35</v>
      </c>
      <c r="K7" s="3">
        <v>2766.83</v>
      </c>
      <c r="L7" s="3">
        <v>1846.99</v>
      </c>
      <c r="M7" s="3">
        <v>0</v>
      </c>
      <c r="N7" s="3">
        <v>1219.3599999999999</v>
      </c>
      <c r="O7" s="3">
        <v>0</v>
      </c>
      <c r="P7" s="3">
        <v>299.52</v>
      </c>
      <c r="Q7" s="1"/>
    </row>
    <row r="8" spans="1:17" x14ac:dyDescent="0.25">
      <c r="A8" s="1">
        <v>417602</v>
      </c>
      <c r="B8" s="1" t="str">
        <f>LOOKUP(Tabela1[[#This Row],[Matricula]],Contratos!A:A,Contratos!B:B)</f>
        <v xml:space="preserve">ANDRELIANA ALVES PEREIRA GREGORIO </v>
      </c>
      <c r="D8" s="1" t="str">
        <f>LOOKUP(Tabela1[[#This Row],[Matricula]],Contratos!A:A,Contratos!D:D)</f>
        <v xml:space="preserve">AUXILIAR DE ENFERMAGEM </v>
      </c>
      <c r="E8" s="1" t="s">
        <v>119</v>
      </c>
      <c r="F8" s="1" t="str">
        <f>LOOKUP(Tabela1[[#This Row],[Matricula]],Contratos!A:A,Contratos!I:I)</f>
        <v>DAPS</v>
      </c>
      <c r="G8" s="2">
        <f>LOOKUP(Tabela1[[#This Row],[Matricula]],Tabela2[Matrícula],Tabela2[Admissão])</f>
        <v>44025</v>
      </c>
      <c r="H8" s="2" t="str">
        <f>IF(LOOKUP(Tabela1[[#This Row],[Matricula]],Contratos!A:A,Contratos!H:H)="","ATIVO",LOOKUP(Tabela1[[#This Row],[Matricula]],Contratos!A:A,Contratos!H:H))</f>
        <v>ATIVO</v>
      </c>
      <c r="I8" s="3" t="str">
        <f>LOOKUP(Tabela1[[#This Row],[Matricula]],Contratos!A:A,Contratos!F:F)</f>
        <v xml:space="preserve">TRABALHANDO </v>
      </c>
      <c r="J8" s="3">
        <v>3163.19</v>
      </c>
      <c r="K8" s="3">
        <v>2852.05</v>
      </c>
      <c r="L8" s="3">
        <v>1846.99</v>
      </c>
      <c r="M8" s="3">
        <v>0</v>
      </c>
      <c r="N8" s="3">
        <v>1316.2</v>
      </c>
      <c r="O8" s="3">
        <v>0</v>
      </c>
      <c r="P8" s="3">
        <v>311.14</v>
      </c>
      <c r="Q8" s="1"/>
    </row>
    <row r="9" spans="1:17" x14ac:dyDescent="0.25">
      <c r="A9" s="1">
        <v>417610</v>
      </c>
      <c r="B9" s="1" t="str">
        <f>LOOKUP(Tabela1[[#This Row],[Matricula]],Contratos!A:A,Contratos!B:B)</f>
        <v xml:space="preserve">RAPHAEL GONCALVES CORDEIRO </v>
      </c>
      <c r="D9" s="1" t="str">
        <f>LOOKUP(Tabela1[[#This Row],[Matricula]],Contratos!A:A,Contratos!D:D)</f>
        <v xml:space="preserve">AUXILIAR DE ENFERMAGEM </v>
      </c>
      <c r="E9" s="1" t="s">
        <v>119</v>
      </c>
      <c r="F9" s="1" t="str">
        <f>LOOKUP(Tabela1[[#This Row],[Matricula]],Contratos!A:A,Contratos!I:I)</f>
        <v>DAPS</v>
      </c>
      <c r="G9" s="2">
        <f>LOOKUP(Tabela1[[#This Row],[Matricula]],Tabela2[Matrícula],Tabela2[Admissão])</f>
        <v>44046</v>
      </c>
      <c r="H9" s="2" t="str">
        <f>IF(LOOKUP(Tabela1[[#This Row],[Matricula]],Contratos!A:A,Contratos!H:H)="","ATIVO",LOOKUP(Tabela1[[#This Row],[Matricula]],Contratos!A:A,Contratos!H:H))</f>
        <v>ATIVO</v>
      </c>
      <c r="I9" s="3" t="str">
        <f>LOOKUP(Tabela1[[#This Row],[Matricula]],Contratos!A:A,Contratos!F:F)</f>
        <v xml:space="preserve">TRABALHANDO </v>
      </c>
      <c r="J9" s="3">
        <v>3279.77</v>
      </c>
      <c r="K9" s="3">
        <v>2920.53</v>
      </c>
      <c r="L9" s="3">
        <v>1846.99</v>
      </c>
      <c r="M9" s="3">
        <v>0</v>
      </c>
      <c r="N9" s="3">
        <v>1432.78</v>
      </c>
      <c r="O9" s="3">
        <v>0</v>
      </c>
      <c r="P9" s="3">
        <v>359.24</v>
      </c>
      <c r="Q9" s="1"/>
    </row>
    <row r="10" spans="1:17" x14ac:dyDescent="0.25">
      <c r="A10" s="1">
        <v>417629</v>
      </c>
      <c r="B10" s="1" t="str">
        <f>LOOKUP(Tabela1[[#This Row],[Matricula]],Contratos!A:A,Contratos!B:B)</f>
        <v xml:space="preserve">LETICIA BUDEL </v>
      </c>
      <c r="D10" s="1" t="str">
        <f>LOOKUP(Tabela1[[#This Row],[Matricula]],Contratos!A:A,Contratos!D:D)</f>
        <v xml:space="preserve">AUXILIAR DE ENFERMAGEM </v>
      </c>
      <c r="E10" s="1" t="s">
        <v>119</v>
      </c>
      <c r="F10" s="1" t="str">
        <f>LOOKUP(Tabela1[[#This Row],[Matricula]],Contratos!A:A,Contratos!I:I)</f>
        <v>DAPS</v>
      </c>
      <c r="G10" s="2">
        <f>LOOKUP(Tabela1[[#This Row],[Matricula]],Tabela2[Matrícula],Tabela2[Admissão])</f>
        <v>44025</v>
      </c>
      <c r="H10" s="2" t="str">
        <f>IF(LOOKUP(Tabela1[[#This Row],[Matricula]],Contratos!A:A,Contratos!H:H)="","ATIVO",LOOKUP(Tabela1[[#This Row],[Matricula]],Contratos!A:A,Contratos!H:H))</f>
        <v>ATIVO</v>
      </c>
      <c r="I10" s="3" t="str">
        <f>LOOKUP(Tabela1[[#This Row],[Matricula]],Contratos!A:A,Contratos!F:F)</f>
        <v xml:space="preserve">TRABALHANDO </v>
      </c>
      <c r="J10" s="3">
        <v>3163.19</v>
      </c>
      <c r="K10" s="3">
        <v>2852.05</v>
      </c>
      <c r="L10" s="3">
        <v>1846.99</v>
      </c>
      <c r="M10" s="3">
        <v>0</v>
      </c>
      <c r="N10" s="3">
        <v>1316.2</v>
      </c>
      <c r="O10" s="3">
        <v>0</v>
      </c>
      <c r="P10" s="3">
        <v>311.14</v>
      </c>
      <c r="Q10" s="1"/>
    </row>
    <row r="11" spans="1:17" x14ac:dyDescent="0.25">
      <c r="A11" s="1">
        <v>417637</v>
      </c>
      <c r="B11" s="1" t="str">
        <f>LOOKUP(Tabela1[[#This Row],[Matricula]],Contratos!A:A,Contratos!B:B)</f>
        <v xml:space="preserve">LUCIA MARA RODRIGUES BENTO </v>
      </c>
      <c r="D11" s="1" t="str">
        <f>LOOKUP(Tabela1[[#This Row],[Matricula]],Contratos!A:A,Contratos!D:D)</f>
        <v xml:space="preserve">AUXILIAR DE ENFERMAGEM </v>
      </c>
      <c r="E11" s="1" t="s">
        <v>119</v>
      </c>
      <c r="F11" s="1" t="str">
        <f>LOOKUP(Tabela1[[#This Row],[Matricula]],Contratos!A:A,Contratos!I:I)</f>
        <v xml:space="preserve">HU </v>
      </c>
      <c r="G11" s="2">
        <f>LOOKUP(Tabela1[[#This Row],[Matricula]],Tabela2[Matrícula],Tabela2[Admissão])</f>
        <v>44025</v>
      </c>
      <c r="H11" s="2">
        <f>IF(LOOKUP(Tabela1[[#This Row],[Matricula]],Contratos!A:A,Contratos!H:H)="","ATIVO",LOOKUP(Tabela1[[#This Row],[Matricula]],Contratos!A:A,Contratos!H:H))</f>
        <v>44194</v>
      </c>
      <c r="I11" s="3" t="str">
        <f>LOOKUP(Tabela1[[#This Row],[Matricula]],Contratos!A:A,Contratos!F:F)</f>
        <v xml:space="preserve">RESCISÃO CONTRATUAL </v>
      </c>
      <c r="J11" s="3">
        <v>3239.86</v>
      </c>
      <c r="K11" s="3">
        <v>2521.64</v>
      </c>
      <c r="L11" s="3">
        <v>1846.99</v>
      </c>
      <c r="M11" s="3">
        <v>0</v>
      </c>
      <c r="N11" s="3">
        <v>1392.87</v>
      </c>
      <c r="O11" s="3">
        <v>0</v>
      </c>
      <c r="P11" s="3">
        <v>718.22</v>
      </c>
      <c r="Q11" s="1"/>
    </row>
    <row r="12" spans="1:17" x14ac:dyDescent="0.25">
      <c r="A12" s="1">
        <v>417645</v>
      </c>
      <c r="B12" s="1" t="str">
        <f>LOOKUP(Tabela1[[#This Row],[Matricula]],Contratos!A:A,Contratos!B:B)</f>
        <v xml:space="preserve">ELAINE CRISTINA DA SILVA </v>
      </c>
      <c r="D12" s="1" t="str">
        <f>LOOKUP(Tabela1[[#This Row],[Matricula]],Contratos!A:A,Contratos!D:D)</f>
        <v xml:space="preserve">AUXILIAR DE ENFERMAGEM </v>
      </c>
      <c r="E12" s="1" t="s">
        <v>119</v>
      </c>
      <c r="F12" s="1" t="str">
        <f>LOOKUP(Tabela1[[#This Row],[Matricula]],Contratos!A:A,Contratos!I:I)</f>
        <v>DAPS</v>
      </c>
      <c r="G12" s="2">
        <f>LOOKUP(Tabela1[[#This Row],[Matricula]],Tabela2[Matrícula],Tabela2[Admissão])</f>
        <v>44025</v>
      </c>
      <c r="H12" s="2" t="str">
        <f>IF(LOOKUP(Tabela1[[#This Row],[Matricula]],Contratos!A:A,Contratos!H:H)="","ATIVO",LOOKUP(Tabela1[[#This Row],[Matricula]],Contratos!A:A,Contratos!H:H))</f>
        <v>ATIVO</v>
      </c>
      <c r="I12" s="3" t="str">
        <f>LOOKUP(Tabela1[[#This Row],[Matricula]],Contratos!A:A,Contratos!F:F)</f>
        <v xml:space="preserve">TRABALHANDO </v>
      </c>
      <c r="J12" s="3">
        <v>3163.19</v>
      </c>
      <c r="K12" s="3">
        <v>2852.05</v>
      </c>
      <c r="L12" s="3">
        <v>1846.99</v>
      </c>
      <c r="M12" s="3">
        <v>0</v>
      </c>
      <c r="N12" s="3">
        <v>1316.2</v>
      </c>
      <c r="O12" s="3">
        <v>0</v>
      </c>
      <c r="P12" s="3">
        <v>311.14</v>
      </c>
      <c r="Q12" s="1"/>
    </row>
    <row r="13" spans="1:17" x14ac:dyDescent="0.25">
      <c r="A13" s="1">
        <v>417653</v>
      </c>
      <c r="B13" s="1" t="str">
        <f>LOOKUP(Tabela1[[#This Row],[Matricula]],Contratos!A:A,Contratos!B:B)</f>
        <v xml:space="preserve">MARIA ANTONIA PEREIRA DA SILVA </v>
      </c>
      <c r="D13" s="1" t="str">
        <f>LOOKUP(Tabela1[[#This Row],[Matricula]],Contratos!A:A,Contratos!D:D)</f>
        <v xml:space="preserve">AUXILIAR DE ENFERMAGEM </v>
      </c>
      <c r="E13" s="1" t="s">
        <v>119</v>
      </c>
      <c r="F13" s="1" t="str">
        <f>LOOKUP(Tabela1[[#This Row],[Matricula]],Contratos!A:A,Contratos!I:I)</f>
        <v>DAPS</v>
      </c>
      <c r="G13" s="2">
        <f>LOOKUP(Tabela1[[#This Row],[Matricula]],Tabela2[Matrícula],Tabela2[Admissão])</f>
        <v>44025</v>
      </c>
      <c r="H13" s="2" t="str">
        <f>IF(LOOKUP(Tabela1[[#This Row],[Matricula]],Contratos!A:A,Contratos!H:H)="","ATIVO",LOOKUP(Tabela1[[#This Row],[Matricula]],Contratos!A:A,Contratos!H:H))</f>
        <v>ATIVO</v>
      </c>
      <c r="I13" s="3" t="str">
        <f>LOOKUP(Tabela1[[#This Row],[Matricula]],Contratos!A:A,Contratos!F:F)</f>
        <v xml:space="preserve">TRABALHANDO </v>
      </c>
      <c r="J13" s="3">
        <v>3163.19</v>
      </c>
      <c r="K13" s="3">
        <v>2852.05</v>
      </c>
      <c r="L13" s="3">
        <v>1846.99</v>
      </c>
      <c r="M13" s="3">
        <v>0</v>
      </c>
      <c r="N13" s="3">
        <v>1316.2</v>
      </c>
      <c r="O13" s="3">
        <v>0</v>
      </c>
      <c r="P13" s="3">
        <v>311.14</v>
      </c>
      <c r="Q13" s="1"/>
    </row>
    <row r="14" spans="1:17" x14ac:dyDescent="0.25">
      <c r="A14" s="1">
        <v>417670</v>
      </c>
      <c r="B14" s="1" t="str">
        <f>LOOKUP(Tabela1[[#This Row],[Matricula]],Contratos!A:A,Contratos!B:B)</f>
        <v xml:space="preserve">HELARIA FERNANDA LUCINDA COSTA </v>
      </c>
      <c r="D14" s="1" t="str">
        <f>LOOKUP(Tabela1[[#This Row],[Matricula]],Contratos!A:A,Contratos!D:D)</f>
        <v xml:space="preserve">AUXILIAR DE ENFERMAGEM </v>
      </c>
      <c r="E14" s="1" t="s">
        <v>119</v>
      </c>
      <c r="F14" s="1" t="str">
        <f>LOOKUP(Tabela1[[#This Row],[Matricula]],Contratos!A:A,Contratos!I:I)</f>
        <v>DAPS</v>
      </c>
      <c r="G14" s="2">
        <f>LOOKUP(Tabela1[[#This Row],[Matricula]],Tabela2[Matrícula],Tabela2[Admissão])</f>
        <v>44025</v>
      </c>
      <c r="H14" s="2" t="str">
        <f>IF(LOOKUP(Tabela1[[#This Row],[Matricula]],Contratos!A:A,Contratos!H:H)="","ATIVO",LOOKUP(Tabela1[[#This Row],[Matricula]],Contratos!A:A,Contratos!H:H))</f>
        <v>ATIVO</v>
      </c>
      <c r="I14" s="3" t="str">
        <f>LOOKUP(Tabela1[[#This Row],[Matricula]],Contratos!A:A,Contratos!F:F)</f>
        <v xml:space="preserve">TRABALHANDO </v>
      </c>
      <c r="J14" s="3">
        <v>3066.35</v>
      </c>
      <c r="K14" s="3">
        <v>2766.83</v>
      </c>
      <c r="L14" s="3">
        <v>1846.99</v>
      </c>
      <c r="M14" s="3">
        <v>0</v>
      </c>
      <c r="N14" s="3">
        <v>1219.3599999999999</v>
      </c>
      <c r="O14" s="3">
        <v>0</v>
      </c>
      <c r="P14" s="3">
        <v>299.52</v>
      </c>
      <c r="Q14" s="1"/>
    </row>
    <row r="15" spans="1:17" x14ac:dyDescent="0.25">
      <c r="A15" s="1">
        <v>417688</v>
      </c>
      <c r="B15" s="1" t="str">
        <f>LOOKUP(Tabela1[[#This Row],[Matricula]],Contratos!A:A,Contratos!B:B)</f>
        <v xml:space="preserve">INGRID ANTUNES DE SOUZA </v>
      </c>
      <c r="D15" s="1" t="str">
        <f>LOOKUP(Tabela1[[#This Row],[Matricula]],Contratos!A:A,Contratos!D:D)</f>
        <v xml:space="preserve">AUXILIAR DE ENFERMAGEM </v>
      </c>
      <c r="E15" s="1" t="s">
        <v>119</v>
      </c>
      <c r="F15" s="1" t="str">
        <f>LOOKUP(Tabela1[[#This Row],[Matricula]],Contratos!A:A,Contratos!I:I)</f>
        <v>DAPS</v>
      </c>
      <c r="G15" s="2">
        <f>LOOKUP(Tabela1[[#This Row],[Matricula]],Tabela2[Matrícula],Tabela2[Admissão])</f>
        <v>44025</v>
      </c>
      <c r="H15" s="2" t="str">
        <f>IF(LOOKUP(Tabela1[[#This Row],[Matricula]],Contratos!A:A,Contratos!H:H)="","ATIVO",LOOKUP(Tabela1[[#This Row],[Matricula]],Contratos!A:A,Contratos!H:H))</f>
        <v>ATIVO</v>
      </c>
      <c r="I15" s="3" t="str">
        <f>LOOKUP(Tabela1[[#This Row],[Matricula]],Contratos!A:A,Contratos!F:F)</f>
        <v xml:space="preserve">TRABALHANDO </v>
      </c>
      <c r="J15" s="3">
        <v>3163.19</v>
      </c>
      <c r="K15" s="3">
        <v>2852.05</v>
      </c>
      <c r="L15" s="3">
        <v>1846.99</v>
      </c>
      <c r="M15" s="3">
        <v>0</v>
      </c>
      <c r="N15" s="3">
        <v>1316.2</v>
      </c>
      <c r="O15" s="3">
        <v>0</v>
      </c>
      <c r="P15" s="3">
        <v>311.14</v>
      </c>
      <c r="Q15" s="1"/>
    </row>
    <row r="16" spans="1:17" x14ac:dyDescent="0.25">
      <c r="A16" s="1">
        <v>417696</v>
      </c>
      <c r="B16" s="1" t="str">
        <f>LOOKUP(Tabela1[[#This Row],[Matricula]],Contratos!A:A,Contratos!B:B)</f>
        <v xml:space="preserve">MARIANA AUGUSTA VICENTE </v>
      </c>
      <c r="D16" s="1" t="str">
        <f>LOOKUP(Tabela1[[#This Row],[Matricula]],Contratos!A:A,Contratos!D:D)</f>
        <v xml:space="preserve">AUXILIAR DE ENFERMAGEM </v>
      </c>
      <c r="E16" s="1" t="s">
        <v>119</v>
      </c>
      <c r="F16" s="1" t="str">
        <f>LOOKUP(Tabela1[[#This Row],[Matricula]],Contratos!A:A,Contratos!I:I)</f>
        <v>DAPS</v>
      </c>
      <c r="G16" s="2">
        <f>LOOKUP(Tabela1[[#This Row],[Matricula]],Tabela2[Matrícula],Tabela2[Admissão])</f>
        <v>44025</v>
      </c>
      <c r="H16" s="2" t="str">
        <f>IF(LOOKUP(Tabela1[[#This Row],[Matricula]],Contratos!A:A,Contratos!H:H)="","ATIVO",LOOKUP(Tabela1[[#This Row],[Matricula]],Contratos!A:A,Contratos!H:H))</f>
        <v>ATIVO</v>
      </c>
      <c r="I16" s="3" t="str">
        <f>LOOKUP(Tabela1[[#This Row],[Matricula]],Contratos!A:A,Contratos!F:F)</f>
        <v xml:space="preserve">TRABALHANDO </v>
      </c>
      <c r="J16" s="3">
        <v>3066.35</v>
      </c>
      <c r="K16" s="3">
        <v>2693.33</v>
      </c>
      <c r="L16" s="3">
        <v>1846.99</v>
      </c>
      <c r="M16" s="3">
        <v>0</v>
      </c>
      <c r="N16" s="3">
        <v>1219.3599999999999</v>
      </c>
      <c r="O16" s="3">
        <v>0</v>
      </c>
      <c r="P16" s="3">
        <v>373.02</v>
      </c>
      <c r="Q16" s="1"/>
    </row>
    <row r="17" spans="1:17" x14ac:dyDescent="0.25">
      <c r="A17" s="1">
        <v>417718</v>
      </c>
      <c r="B17" s="1" t="str">
        <f>LOOKUP(Tabela1[[#This Row],[Matricula]],Contratos!A:A,Contratos!B:B)</f>
        <v xml:space="preserve">SHEILA MORALES PIZZI </v>
      </c>
      <c r="D17" s="1" t="str">
        <f>LOOKUP(Tabela1[[#This Row],[Matricula]],Contratos!A:A,Contratos!D:D)</f>
        <v xml:space="preserve">AUXILIAR DE ENFERMAGEM </v>
      </c>
      <c r="E17" s="1" t="s">
        <v>119</v>
      </c>
      <c r="F17" s="1" t="str">
        <f>LOOKUP(Tabela1[[#This Row],[Matricula]],Contratos!A:A,Contratos!I:I)</f>
        <v>DAPS</v>
      </c>
      <c r="G17" s="2">
        <f>LOOKUP(Tabela1[[#This Row],[Matricula]],Tabela2[Matrícula],Tabela2[Admissão])</f>
        <v>44025</v>
      </c>
      <c r="H17" s="2" t="str">
        <f>IF(LOOKUP(Tabela1[[#This Row],[Matricula]],Contratos!A:A,Contratos!H:H)="","ATIVO",LOOKUP(Tabela1[[#This Row],[Matricula]],Contratos!A:A,Contratos!H:H))</f>
        <v>ATIVO</v>
      </c>
      <c r="I17" s="3" t="str">
        <f>LOOKUP(Tabela1[[#This Row],[Matricula]],Contratos!A:A,Contratos!F:F)</f>
        <v xml:space="preserve">TRABALHANDO </v>
      </c>
      <c r="J17" s="3">
        <v>3163.19</v>
      </c>
      <c r="K17" s="3">
        <v>2852.05</v>
      </c>
      <c r="L17" s="3">
        <v>1846.99</v>
      </c>
      <c r="M17" s="3">
        <v>0</v>
      </c>
      <c r="N17" s="3">
        <v>1316.2</v>
      </c>
      <c r="O17" s="3">
        <v>0</v>
      </c>
      <c r="P17" s="3">
        <v>311.14</v>
      </c>
      <c r="Q17" s="1"/>
    </row>
    <row r="18" spans="1:17" x14ac:dyDescent="0.25">
      <c r="A18" s="1">
        <v>417734</v>
      </c>
      <c r="B18" s="1" t="str">
        <f>LOOKUP(Tabela1[[#This Row],[Matricula]],Contratos!A:A,Contratos!B:B)</f>
        <v xml:space="preserve">FERNANDA GOMES BOSSONE </v>
      </c>
      <c r="D18" s="1" t="str">
        <f>LOOKUP(Tabela1[[#This Row],[Matricula]],Contratos!A:A,Contratos!D:D)</f>
        <v xml:space="preserve">AUXILIAR DE ENFERMAGEM </v>
      </c>
      <c r="E18" s="1" t="s">
        <v>119</v>
      </c>
      <c r="F18" s="1" t="str">
        <f>LOOKUP(Tabela1[[#This Row],[Matricula]],Contratos!A:A,Contratos!I:I)</f>
        <v xml:space="preserve">HU </v>
      </c>
      <c r="G18" s="2">
        <f>LOOKUP(Tabela1[[#This Row],[Matricula]],Tabela2[Matrícula],Tabela2[Admissão])</f>
        <v>44032</v>
      </c>
      <c r="H18" s="2" t="str">
        <f>IF(LOOKUP(Tabela1[[#This Row],[Matricula]],Contratos!A:A,Contratos!H:H)="","ATIVO",LOOKUP(Tabela1[[#This Row],[Matricula]],Contratos!A:A,Contratos!H:H))</f>
        <v>ATIVO</v>
      </c>
      <c r="I18" s="3" t="str">
        <f>LOOKUP(Tabela1[[#This Row],[Matricula]],Contratos!A:A,Contratos!F:F)</f>
        <v xml:space="preserve">TRABALHANDO </v>
      </c>
      <c r="J18" s="3">
        <v>2867.3</v>
      </c>
      <c r="K18" s="3">
        <v>1659.87</v>
      </c>
      <c r="L18" s="3">
        <v>1846.99</v>
      </c>
      <c r="M18" s="3">
        <v>0</v>
      </c>
      <c r="N18" s="3">
        <v>1020.31</v>
      </c>
      <c r="O18" s="3">
        <v>0</v>
      </c>
      <c r="P18" s="3">
        <v>1207.43</v>
      </c>
      <c r="Q18" s="1"/>
    </row>
    <row r="19" spans="1:17" x14ac:dyDescent="0.25">
      <c r="A19" s="1">
        <v>417750</v>
      </c>
      <c r="B19" s="1" t="str">
        <f>LOOKUP(Tabela1[[#This Row],[Matricula]],Contratos!A:A,Contratos!B:B)</f>
        <v xml:space="preserve">ARTUR FLAUZINO DE PAULA JUNIOR </v>
      </c>
      <c r="D19" s="1" t="str">
        <f>LOOKUP(Tabela1[[#This Row],[Matricula]],Contratos!A:A,Contratos!D:D)</f>
        <v xml:space="preserve">AUXILIAR DE ENFERMAGEM </v>
      </c>
      <c r="E19" s="1" t="s">
        <v>119</v>
      </c>
      <c r="F19" s="1" t="str">
        <f>LOOKUP(Tabela1[[#This Row],[Matricula]],Contratos!A:A,Contratos!I:I)</f>
        <v>DAPS</v>
      </c>
      <c r="G19" s="2">
        <f>LOOKUP(Tabela1[[#This Row],[Matricula]],Tabela2[Matrícula],Tabela2[Admissão])</f>
        <v>44025</v>
      </c>
      <c r="H19" s="2" t="str">
        <f>IF(LOOKUP(Tabela1[[#This Row],[Matricula]],Contratos!A:A,Contratos!H:H)="","ATIVO",LOOKUP(Tabela1[[#This Row],[Matricula]],Contratos!A:A,Contratos!H:H))</f>
        <v>ATIVO</v>
      </c>
      <c r="I19" s="3" t="str">
        <f>LOOKUP(Tabela1[[#This Row],[Matricula]],Contratos!A:A,Contratos!F:F)</f>
        <v xml:space="preserve">TRABALHANDO </v>
      </c>
      <c r="J19" s="3">
        <v>3479.39</v>
      </c>
      <c r="K19" s="3">
        <v>3133.43</v>
      </c>
      <c r="L19" s="3">
        <v>1846.99</v>
      </c>
      <c r="M19" s="3">
        <v>0</v>
      </c>
      <c r="N19" s="3">
        <v>1632.4</v>
      </c>
      <c r="O19" s="3">
        <v>0</v>
      </c>
      <c r="P19" s="3">
        <v>345.96</v>
      </c>
      <c r="Q19" s="1"/>
    </row>
    <row r="20" spans="1:17" x14ac:dyDescent="0.25">
      <c r="A20" s="1">
        <v>417793</v>
      </c>
      <c r="B20" s="1" t="str">
        <f>LOOKUP(Tabela1[[#This Row],[Matricula]],Contratos!A:A,Contratos!B:B)</f>
        <v xml:space="preserve">VANESSA RODRIGUES DE MELLO ALMEIDA </v>
      </c>
      <c r="D20" s="1" t="str">
        <f>LOOKUP(Tabela1[[#This Row],[Matricula]],Contratos!A:A,Contratos!D:D)</f>
        <v xml:space="preserve">AUXILIAR DE ENFERMAGEM </v>
      </c>
      <c r="E20" s="1" t="s">
        <v>119</v>
      </c>
      <c r="F20" s="1" t="str">
        <f>LOOKUP(Tabela1[[#This Row],[Matricula]],Contratos!A:A,Contratos!I:I)</f>
        <v>DAPS</v>
      </c>
      <c r="G20" s="2">
        <f>LOOKUP(Tabela1[[#This Row],[Matricula]],Tabela2[Matrícula],Tabela2[Admissão])</f>
        <v>44025</v>
      </c>
      <c r="H20" s="2" t="str">
        <f>IF(LOOKUP(Tabela1[[#This Row],[Matricula]],Contratos!A:A,Contratos!H:H)="","ATIVO",LOOKUP(Tabela1[[#This Row],[Matricula]],Contratos!A:A,Contratos!H:H))</f>
        <v>ATIVO</v>
      </c>
      <c r="I20" s="3" t="str">
        <f>LOOKUP(Tabela1[[#This Row],[Matricula]],Contratos!A:A,Contratos!F:F)</f>
        <v xml:space="preserve">TRABALHANDO </v>
      </c>
      <c r="J20" s="3">
        <v>3163.19</v>
      </c>
      <c r="K20" s="3">
        <v>2845.91</v>
      </c>
      <c r="L20" s="3">
        <v>1846.99</v>
      </c>
      <c r="M20" s="3">
        <v>0</v>
      </c>
      <c r="N20" s="3">
        <v>1316.2</v>
      </c>
      <c r="O20" s="3">
        <v>0</v>
      </c>
      <c r="P20" s="3">
        <v>317.27999999999997</v>
      </c>
      <c r="Q20" s="1"/>
    </row>
    <row r="21" spans="1:17" x14ac:dyDescent="0.25">
      <c r="A21" s="1">
        <v>417807</v>
      </c>
      <c r="B21" s="1" t="str">
        <f>LOOKUP(Tabela1[[#This Row],[Matricula]],Contratos!A:A,Contratos!B:B)</f>
        <v xml:space="preserve">ELISABETE AMERICO MOREIRA </v>
      </c>
      <c r="D21" s="1" t="str">
        <f>LOOKUP(Tabela1[[#This Row],[Matricula]],Contratos!A:A,Contratos!D:D)</f>
        <v xml:space="preserve">AUXILIAR DE ENFERMAGEM </v>
      </c>
      <c r="E21" s="1" t="s">
        <v>119</v>
      </c>
      <c r="F21" s="1" t="str">
        <f>LOOKUP(Tabela1[[#This Row],[Matricula]],Contratos!A:A,Contratos!I:I)</f>
        <v>DAPS</v>
      </c>
      <c r="G21" s="2">
        <f>LOOKUP(Tabela1[[#This Row],[Matricula]],Tabela2[Matrícula],Tabela2[Admissão])</f>
        <v>44025</v>
      </c>
      <c r="H21" s="2" t="str">
        <f>IF(LOOKUP(Tabela1[[#This Row],[Matricula]],Contratos!A:A,Contratos!H:H)="","ATIVO",LOOKUP(Tabela1[[#This Row],[Matricula]],Contratos!A:A,Contratos!H:H))</f>
        <v>ATIVO</v>
      </c>
      <c r="I21" s="3" t="str">
        <f>LOOKUP(Tabela1[[#This Row],[Matricula]],Contratos!A:A,Contratos!F:F)</f>
        <v xml:space="preserve">TRABALHANDO </v>
      </c>
      <c r="J21" s="3">
        <v>3382.55</v>
      </c>
      <c r="K21" s="3">
        <v>2813.07</v>
      </c>
      <c r="L21" s="3">
        <v>1846.99</v>
      </c>
      <c r="M21" s="3">
        <v>0</v>
      </c>
      <c r="N21" s="3">
        <v>1535.56</v>
      </c>
      <c r="O21" s="3">
        <v>0</v>
      </c>
      <c r="P21" s="3">
        <v>569.48</v>
      </c>
      <c r="Q21" s="1"/>
    </row>
    <row r="22" spans="1:17" x14ac:dyDescent="0.25">
      <c r="A22" s="1">
        <v>417840</v>
      </c>
      <c r="B22" s="1" t="str">
        <f>LOOKUP(Tabela1[[#This Row],[Matricula]],Contratos!A:A,Contratos!B:B)</f>
        <v xml:space="preserve">EDMAR APARECIDA CAMPOS </v>
      </c>
      <c r="D22" s="1" t="str">
        <f>LOOKUP(Tabela1[[#This Row],[Matricula]],Contratos!A:A,Contratos!D:D)</f>
        <v xml:space="preserve">AUXILIAR DE ENFERMAGEM </v>
      </c>
      <c r="E22" s="1" t="s">
        <v>119</v>
      </c>
      <c r="F22" s="1" t="str">
        <f>LOOKUP(Tabela1[[#This Row],[Matricula]],Contratos!A:A,Contratos!I:I)</f>
        <v xml:space="preserve">HU </v>
      </c>
      <c r="G22" s="2">
        <f>LOOKUP(Tabela1[[#This Row],[Matricula]],Tabela2[Matrícula],Tabela2[Admissão])</f>
        <v>44025</v>
      </c>
      <c r="H22" s="2" t="str">
        <f>IF(LOOKUP(Tabela1[[#This Row],[Matricula]],Contratos!A:A,Contratos!H:H)="","ATIVO",LOOKUP(Tabela1[[#This Row],[Matricula]],Contratos!A:A,Contratos!H:H))</f>
        <v>ATIVO</v>
      </c>
      <c r="I22" s="3" t="str">
        <f>LOOKUP(Tabela1[[#This Row],[Matricula]],Contratos!A:A,Contratos!F:F)</f>
        <v xml:space="preserve">TRABALHANDO </v>
      </c>
      <c r="J22" s="3">
        <v>3252.14</v>
      </c>
      <c r="K22" s="3">
        <v>2912.18</v>
      </c>
      <c r="L22" s="3">
        <v>1846.99</v>
      </c>
      <c r="M22" s="3">
        <v>0</v>
      </c>
      <c r="N22" s="3">
        <v>1405.15</v>
      </c>
      <c r="O22" s="3">
        <v>0</v>
      </c>
      <c r="P22" s="3">
        <v>339.96</v>
      </c>
      <c r="Q22" s="1"/>
    </row>
    <row r="23" spans="1:17" x14ac:dyDescent="0.25">
      <c r="A23" s="1">
        <v>417866</v>
      </c>
      <c r="B23" s="1" t="str">
        <f>LOOKUP(Tabela1[[#This Row],[Matricula]],Contratos!A:A,Contratos!B:B)</f>
        <v xml:space="preserve">LEANDRA SALES DA SILVA </v>
      </c>
      <c r="D23" s="1" t="str">
        <f>LOOKUP(Tabela1[[#This Row],[Matricula]],Contratos!A:A,Contratos!D:D)</f>
        <v xml:space="preserve">AUXILIAR DE ENFERMAGEM </v>
      </c>
      <c r="E23" s="1" t="s">
        <v>119</v>
      </c>
      <c r="F23" s="1" t="str">
        <f>LOOKUP(Tabela1[[#This Row],[Matricula]],Contratos!A:A,Contratos!I:I)</f>
        <v>DAPS</v>
      </c>
      <c r="G23" s="2">
        <f>LOOKUP(Tabela1[[#This Row],[Matricula]],Tabela2[Matrícula],Tabela2[Admissão])</f>
        <v>44025</v>
      </c>
      <c r="H23" s="2" t="str">
        <f>IF(LOOKUP(Tabela1[[#This Row],[Matricula]],Contratos!A:A,Contratos!H:H)="","ATIVO",LOOKUP(Tabela1[[#This Row],[Matricula]],Contratos!A:A,Contratos!H:H))</f>
        <v>ATIVO</v>
      </c>
      <c r="I23" s="3" t="str">
        <f>LOOKUP(Tabela1[[#This Row],[Matricula]],Contratos!A:A,Contratos!F:F)</f>
        <v xml:space="preserve">TRABALHANDO </v>
      </c>
      <c r="J23" s="3">
        <v>3163.19</v>
      </c>
      <c r="K23" s="3">
        <v>2852.05</v>
      </c>
      <c r="L23" s="3">
        <v>1846.99</v>
      </c>
      <c r="M23" s="3">
        <v>0</v>
      </c>
      <c r="N23" s="3">
        <v>1316.2</v>
      </c>
      <c r="O23" s="3">
        <v>0</v>
      </c>
      <c r="P23" s="3">
        <v>311.14</v>
      </c>
      <c r="Q23" s="1"/>
    </row>
    <row r="24" spans="1:17" x14ac:dyDescent="0.25">
      <c r="A24" s="1">
        <v>417874</v>
      </c>
      <c r="B24" s="1" t="str">
        <f>LOOKUP(Tabela1[[#This Row],[Matricula]],Contratos!A:A,Contratos!B:B)</f>
        <v xml:space="preserve">FERNANDA ELEN DOS SANTOS </v>
      </c>
      <c r="D24" s="1" t="str">
        <f>LOOKUP(Tabela1[[#This Row],[Matricula]],Contratos!A:A,Contratos!D:D)</f>
        <v xml:space="preserve">AUXILIAR DE ENFERMAGEM </v>
      </c>
      <c r="E24" s="1" t="s">
        <v>119</v>
      </c>
      <c r="F24" s="1" t="str">
        <f>LOOKUP(Tabela1[[#This Row],[Matricula]],Contratos!A:A,Contratos!I:I)</f>
        <v>DAPS</v>
      </c>
      <c r="G24" s="2">
        <f>LOOKUP(Tabela1[[#This Row],[Matricula]],Tabela2[Matrícula],Tabela2[Admissão])</f>
        <v>44026</v>
      </c>
      <c r="H24" s="2" t="str">
        <f>IF(LOOKUP(Tabela1[[#This Row],[Matricula]],Contratos!A:A,Contratos!H:H)="","ATIVO",LOOKUP(Tabela1[[#This Row],[Matricula]],Contratos!A:A,Contratos!H:H))</f>
        <v>ATIVO</v>
      </c>
      <c r="I24" s="3" t="str">
        <f>LOOKUP(Tabela1[[#This Row],[Matricula]],Contratos!A:A,Contratos!F:F)</f>
        <v xml:space="preserve">TRABALHANDO </v>
      </c>
      <c r="J24" s="3">
        <v>3478.16</v>
      </c>
      <c r="K24" s="3">
        <v>3121.29</v>
      </c>
      <c r="L24" s="3">
        <v>1846.99</v>
      </c>
      <c r="M24" s="3">
        <v>0</v>
      </c>
      <c r="N24" s="3">
        <v>1631.17</v>
      </c>
      <c r="O24" s="3">
        <v>0</v>
      </c>
      <c r="P24" s="3">
        <v>356.87</v>
      </c>
      <c r="Q24" s="1"/>
    </row>
    <row r="25" spans="1:17" x14ac:dyDescent="0.25">
      <c r="A25" s="1">
        <v>417882</v>
      </c>
      <c r="B25" s="1" t="str">
        <f>LOOKUP(Tabela1[[#This Row],[Matricula]],Contratos!A:A,Contratos!B:B)</f>
        <v xml:space="preserve">LUCIANE REGINA VIEIRA SILVA </v>
      </c>
      <c r="D25" s="1" t="str">
        <f>LOOKUP(Tabela1[[#This Row],[Matricula]],Contratos!A:A,Contratos!D:D)</f>
        <v xml:space="preserve">AUXILIAR DE ENFERMAGEM </v>
      </c>
      <c r="E25" s="1" t="s">
        <v>119</v>
      </c>
      <c r="F25" s="1" t="str">
        <f>LOOKUP(Tabela1[[#This Row],[Matricula]],Contratos!A:A,Contratos!I:I)</f>
        <v>DAPS</v>
      </c>
      <c r="G25" s="2">
        <f>LOOKUP(Tabela1[[#This Row],[Matricula]],Tabela2[Matrícula],Tabela2[Admissão])</f>
        <v>44026</v>
      </c>
      <c r="H25" s="2">
        <f>IF(LOOKUP(Tabela1[[#This Row],[Matricula]],Contratos!A:A,Contratos!H:H)="","ATIVO",LOOKUP(Tabela1[[#This Row],[Matricula]],Contratos!A:A,Contratos!H:H))</f>
        <v>44116</v>
      </c>
      <c r="I25" s="3" t="str">
        <f>LOOKUP(Tabela1[[#This Row],[Matricula]],Contratos!A:A,Contratos!F:F)</f>
        <v xml:space="preserve">RESCISÃO CONTRATUAL </v>
      </c>
      <c r="J25" s="3">
        <v>549.1</v>
      </c>
      <c r="K25" s="3">
        <v>473.29</v>
      </c>
      <c r="L25" s="3">
        <v>0</v>
      </c>
      <c r="M25" s="3">
        <v>0</v>
      </c>
      <c r="N25" s="3">
        <v>549.1</v>
      </c>
      <c r="O25" s="3">
        <v>0</v>
      </c>
      <c r="P25" s="3">
        <v>75.81</v>
      </c>
      <c r="Q25" s="1"/>
    </row>
    <row r="26" spans="1:17" x14ac:dyDescent="0.25">
      <c r="A26" s="1">
        <v>417890</v>
      </c>
      <c r="B26" s="1" t="str">
        <f>LOOKUP(Tabela1[[#This Row],[Matricula]],Contratos!A:A,Contratos!B:B)</f>
        <v xml:space="preserve">MARCELA INACIO </v>
      </c>
      <c r="D26" s="1" t="str">
        <f>LOOKUP(Tabela1[[#This Row],[Matricula]],Contratos!A:A,Contratos!D:D)</f>
        <v xml:space="preserve">AUXILIAR DE ENFERMAGEM </v>
      </c>
      <c r="E26" s="1" t="s">
        <v>119</v>
      </c>
      <c r="F26" s="1" t="str">
        <f>LOOKUP(Tabela1[[#This Row],[Matricula]],Contratos!A:A,Contratos!I:I)</f>
        <v>DAPS</v>
      </c>
      <c r="G26" s="2">
        <f>LOOKUP(Tabela1[[#This Row],[Matricula]],Tabela2[Matrícula],Tabela2[Admissão])</f>
        <v>44025</v>
      </c>
      <c r="H26" s="2" t="str">
        <f>IF(LOOKUP(Tabela1[[#This Row],[Matricula]],Contratos!A:A,Contratos!H:H)="","ATIVO",LOOKUP(Tabela1[[#This Row],[Matricula]],Contratos!A:A,Contratos!H:H))</f>
        <v>ATIVO</v>
      </c>
      <c r="I26" s="3" t="str">
        <f>LOOKUP(Tabela1[[#This Row],[Matricula]],Contratos!A:A,Contratos!F:F)</f>
        <v xml:space="preserve">TRABALHANDO </v>
      </c>
      <c r="J26" s="3">
        <v>3163.19</v>
      </c>
      <c r="K26" s="3">
        <v>2852.05</v>
      </c>
      <c r="L26" s="3">
        <v>1846.99</v>
      </c>
      <c r="M26" s="3">
        <v>0</v>
      </c>
      <c r="N26" s="3">
        <v>1316.2</v>
      </c>
      <c r="O26" s="3">
        <v>0</v>
      </c>
      <c r="P26" s="3">
        <v>311.14</v>
      </c>
      <c r="Q26" s="1"/>
    </row>
    <row r="27" spans="1:17" x14ac:dyDescent="0.25">
      <c r="A27" s="1">
        <v>417904</v>
      </c>
      <c r="B27" s="1" t="str">
        <f>LOOKUP(Tabela1[[#This Row],[Matricula]],Contratos!A:A,Contratos!B:B)</f>
        <v xml:space="preserve">DANILO ALEIXO </v>
      </c>
      <c r="D27" s="1" t="str">
        <f>LOOKUP(Tabela1[[#This Row],[Matricula]],Contratos!A:A,Contratos!D:D)</f>
        <v xml:space="preserve">ENFERMEIRO </v>
      </c>
      <c r="E27" s="1" t="s">
        <v>119</v>
      </c>
      <c r="F27" s="1" t="str">
        <f>LOOKUP(Tabela1[[#This Row],[Matricula]],Contratos!A:A,Contratos!I:I)</f>
        <v xml:space="preserve">HU </v>
      </c>
      <c r="G27" s="2">
        <f>LOOKUP(Tabela1[[#This Row],[Matricula]],Tabela2[Matrícula],Tabela2[Admissão])</f>
        <v>44027</v>
      </c>
      <c r="H27" s="2" t="str">
        <f>IF(LOOKUP(Tabela1[[#This Row],[Matricula]],Contratos!A:A,Contratos!H:H)="","ATIVO",LOOKUP(Tabela1[[#This Row],[Matricula]],Contratos!A:A,Contratos!H:H))</f>
        <v>ATIVO</v>
      </c>
      <c r="I27" s="3" t="str">
        <f>LOOKUP(Tabela1[[#This Row],[Matricula]],Contratos!A:A,Contratos!F:F)</f>
        <v xml:space="preserve">TRABALHANDO </v>
      </c>
      <c r="J27" s="3">
        <v>7654.49</v>
      </c>
      <c r="K27" s="3">
        <v>6036.77</v>
      </c>
      <c r="L27" s="3">
        <v>3260.98</v>
      </c>
      <c r="M27" s="3">
        <v>2282.69</v>
      </c>
      <c r="N27" s="3">
        <v>2110.8200000000002</v>
      </c>
      <c r="O27" s="3">
        <v>0</v>
      </c>
      <c r="P27" s="3">
        <v>1617.72</v>
      </c>
      <c r="Q27" s="1"/>
    </row>
    <row r="28" spans="1:17" x14ac:dyDescent="0.25">
      <c r="A28" s="1">
        <v>417912</v>
      </c>
      <c r="B28" s="1" t="str">
        <f>LOOKUP(Tabela1[[#This Row],[Matricula]],Contratos!A:A,Contratos!B:B)</f>
        <v xml:space="preserve">ALINE LIMA DOS SANTOS </v>
      </c>
      <c r="D28" s="1" t="str">
        <f>LOOKUP(Tabela1[[#This Row],[Matricula]],Contratos!A:A,Contratos!D:D)</f>
        <v xml:space="preserve">AUXILIAR DE ENFERMAGEM </v>
      </c>
      <c r="E28" s="1" t="s">
        <v>119</v>
      </c>
      <c r="F28" s="1" t="str">
        <f>LOOKUP(Tabela1[[#This Row],[Matricula]],Contratos!A:A,Contratos!I:I)</f>
        <v xml:space="preserve">HU </v>
      </c>
      <c r="G28" s="2">
        <f>LOOKUP(Tabela1[[#This Row],[Matricula]],Tabela2[Matrícula],Tabela2[Admissão])</f>
        <v>44027</v>
      </c>
      <c r="H28" s="2" t="str">
        <f>IF(LOOKUP(Tabela1[[#This Row],[Matricula]],Contratos!A:A,Contratos!H:H)="","ATIVO",LOOKUP(Tabela1[[#This Row],[Matricula]],Contratos!A:A,Contratos!H:H))</f>
        <v>ATIVO</v>
      </c>
      <c r="I28" s="3" t="str">
        <f>LOOKUP(Tabela1[[#This Row],[Matricula]],Contratos!A:A,Contratos!F:F)</f>
        <v xml:space="preserve">TRABALHANDO </v>
      </c>
      <c r="J28" s="3">
        <v>3151.5</v>
      </c>
      <c r="K28" s="3">
        <v>2832.02</v>
      </c>
      <c r="L28" s="3">
        <v>1846.99</v>
      </c>
      <c r="M28" s="3">
        <v>0</v>
      </c>
      <c r="N28" s="3">
        <v>1304.51</v>
      </c>
      <c r="O28" s="3">
        <v>0</v>
      </c>
      <c r="P28" s="3">
        <v>319.48</v>
      </c>
      <c r="Q28" s="1"/>
    </row>
    <row r="29" spans="1:17" x14ac:dyDescent="0.25">
      <c r="A29" s="1">
        <v>417939</v>
      </c>
      <c r="B29" s="1" t="str">
        <f>LOOKUP(Tabela1[[#This Row],[Matricula]],Contratos!A:A,Contratos!B:B)</f>
        <v xml:space="preserve">JULIANA CRISTINA RIEDLINGER </v>
      </c>
      <c r="D29" s="1" t="str">
        <f>LOOKUP(Tabela1[[#This Row],[Matricula]],Contratos!A:A,Contratos!D:D)</f>
        <v xml:space="preserve">TÉCNICO EM ANÁLISES CLÍNICAS/PATOLOGIA </v>
      </c>
      <c r="E29" s="1" t="s">
        <v>119</v>
      </c>
      <c r="F29" s="1" t="str">
        <f>LOOKUP(Tabela1[[#This Row],[Matricula]],Contratos!A:A,Contratos!I:I)</f>
        <v>DSCS</v>
      </c>
      <c r="G29" s="2">
        <f>LOOKUP(Tabela1[[#This Row],[Matricula]],Tabela2[Matrícula],Tabela2[Admissão])</f>
        <v>44032</v>
      </c>
      <c r="H29" s="2" t="str">
        <f>IF(LOOKUP(Tabela1[[#This Row],[Matricula]],Contratos!A:A,Contratos!H:H)="","ATIVO",LOOKUP(Tabela1[[#This Row],[Matricula]],Contratos!A:A,Contratos!H:H))</f>
        <v>ATIVO</v>
      </c>
      <c r="I29" s="3" t="str">
        <f>LOOKUP(Tabela1[[#This Row],[Matricula]],Contratos!A:A,Contratos!F:F)</f>
        <v xml:space="preserve">TRABALHANDO </v>
      </c>
      <c r="J29" s="3">
        <v>3737.37</v>
      </c>
      <c r="K29" s="3">
        <v>3199.71</v>
      </c>
      <c r="L29" s="3">
        <v>2359.02</v>
      </c>
      <c r="M29" s="3">
        <v>0</v>
      </c>
      <c r="N29" s="3">
        <v>1378.35</v>
      </c>
      <c r="O29" s="3">
        <v>0</v>
      </c>
      <c r="P29" s="3">
        <v>537.66</v>
      </c>
      <c r="Q29" s="1"/>
    </row>
    <row r="30" spans="1:17" x14ac:dyDescent="0.25">
      <c r="A30" s="1">
        <v>417947</v>
      </c>
      <c r="B30" s="1" t="str">
        <f>LOOKUP(Tabela1[[#This Row],[Matricula]],Contratos!A:A,Contratos!B:B)</f>
        <v xml:space="preserve">MILENA TORRES GUILHEM LAGO </v>
      </c>
      <c r="D30" s="1" t="str">
        <f>LOOKUP(Tabela1[[#This Row],[Matricula]],Contratos!A:A,Contratos!D:D)</f>
        <v xml:space="preserve">ENFERMEIRO </v>
      </c>
      <c r="E30" s="1" t="s">
        <v>119</v>
      </c>
      <c r="F30" s="1" t="str">
        <f>LOOKUP(Tabela1[[#This Row],[Matricula]],Contratos!A:A,Contratos!I:I)</f>
        <v>DSCS</v>
      </c>
      <c r="G30" s="2">
        <f>LOOKUP(Tabela1[[#This Row],[Matricula]],Tabela2[Matrícula],Tabela2[Admissão])</f>
        <v>44046</v>
      </c>
      <c r="H30" s="2" t="str">
        <f>IF(LOOKUP(Tabela1[[#This Row],[Matricula]],Contratos!A:A,Contratos!H:H)="","ATIVO",LOOKUP(Tabela1[[#This Row],[Matricula]],Contratos!A:A,Contratos!H:H))</f>
        <v>ATIVO</v>
      </c>
      <c r="I30" s="3" t="str">
        <f>LOOKUP(Tabela1[[#This Row],[Matricula]],Contratos!A:A,Contratos!F:F)</f>
        <v xml:space="preserve">TRABALHANDO </v>
      </c>
      <c r="J30" s="3">
        <v>7587.05</v>
      </c>
      <c r="K30" s="3">
        <v>6084.51</v>
      </c>
      <c r="L30" s="3">
        <v>3260.98</v>
      </c>
      <c r="M30" s="3">
        <v>2282.69</v>
      </c>
      <c r="N30" s="3">
        <v>2043.38</v>
      </c>
      <c r="O30" s="3">
        <v>0</v>
      </c>
      <c r="P30" s="3">
        <v>1502.54</v>
      </c>
      <c r="Q30" s="1"/>
    </row>
    <row r="31" spans="1:17" x14ac:dyDescent="0.25">
      <c r="A31" s="1">
        <v>417971</v>
      </c>
      <c r="B31" s="1" t="str">
        <f>LOOKUP(Tabela1[[#This Row],[Matricula]],Contratos!A:A,Contratos!B:B)</f>
        <v xml:space="preserve">DAYANE ROCHA LOBO DE SOUZA </v>
      </c>
      <c r="D31" s="1" t="str">
        <f>LOOKUP(Tabela1[[#This Row],[Matricula]],Contratos!A:A,Contratos!D:D)</f>
        <v xml:space="preserve">AUXILIAR DE ENFERMAGEM </v>
      </c>
      <c r="E31" s="1" t="s">
        <v>119</v>
      </c>
      <c r="F31" s="1" t="str">
        <f>LOOKUP(Tabela1[[#This Row],[Matricula]],Contratos!A:A,Contratos!I:I)</f>
        <v>DAPS</v>
      </c>
      <c r="G31" s="2">
        <f>LOOKUP(Tabela1[[#This Row],[Matricula]],Tabela2[Matrícula],Tabela2[Admissão])</f>
        <v>44046</v>
      </c>
      <c r="H31" s="2" t="str">
        <f>IF(LOOKUP(Tabela1[[#This Row],[Matricula]],Contratos!A:A,Contratos!H:H)="","ATIVO",LOOKUP(Tabela1[[#This Row],[Matricula]],Contratos!A:A,Contratos!H:H))</f>
        <v>ATIVO</v>
      </c>
      <c r="I31" s="3" t="str">
        <f>LOOKUP(Tabela1[[#This Row],[Matricula]],Contratos!A:A,Contratos!F:F)</f>
        <v xml:space="preserve">TRABALHANDO </v>
      </c>
      <c r="J31" s="3">
        <v>3317.92</v>
      </c>
      <c r="K31" s="3">
        <v>2974.87</v>
      </c>
      <c r="L31" s="3">
        <v>1846.99</v>
      </c>
      <c r="M31" s="3">
        <v>0</v>
      </c>
      <c r="N31" s="3">
        <v>1470.93</v>
      </c>
      <c r="O31" s="3">
        <v>0</v>
      </c>
      <c r="P31" s="3">
        <v>343.05</v>
      </c>
      <c r="Q31" s="1"/>
    </row>
    <row r="32" spans="1:17" x14ac:dyDescent="0.25">
      <c r="A32" s="1">
        <v>417980</v>
      </c>
      <c r="B32" s="1" t="str">
        <f>LOOKUP(Tabela1[[#This Row],[Matricula]],Contratos!A:A,Contratos!B:B)</f>
        <v xml:space="preserve">CELIA APARECIDA OLIVEIRA </v>
      </c>
      <c r="D32" s="1" t="str">
        <f>LOOKUP(Tabela1[[#This Row],[Matricula]],Contratos!A:A,Contratos!D:D)</f>
        <v xml:space="preserve">AUXILIAR DE ENFERMAGEM </v>
      </c>
      <c r="E32" s="1" t="s">
        <v>119</v>
      </c>
      <c r="F32" s="1" t="str">
        <f>LOOKUP(Tabela1[[#This Row],[Matricula]],Contratos!A:A,Contratos!I:I)</f>
        <v xml:space="preserve">HU </v>
      </c>
      <c r="G32" s="2">
        <f>LOOKUP(Tabela1[[#This Row],[Matricula]],Tabela2[Matrícula],Tabela2[Admissão])</f>
        <v>44046</v>
      </c>
      <c r="H32" s="2" t="str">
        <f>IF(LOOKUP(Tabela1[[#This Row],[Matricula]],Contratos!A:A,Contratos!H:H)="","ATIVO",LOOKUP(Tabela1[[#This Row],[Matricula]],Contratos!A:A,Contratos!H:H))</f>
        <v>ATIVO</v>
      </c>
      <c r="I32" s="3" t="str">
        <f>LOOKUP(Tabela1[[#This Row],[Matricula]],Contratos!A:A,Contratos!F:F)</f>
        <v xml:space="preserve">TRABALHANDO </v>
      </c>
      <c r="J32" s="3">
        <v>3170.39</v>
      </c>
      <c r="K32" s="3">
        <v>2294.6799999999998</v>
      </c>
      <c r="L32" s="3">
        <v>1846.99</v>
      </c>
      <c r="M32" s="3">
        <v>0</v>
      </c>
      <c r="N32" s="3">
        <v>1323.4</v>
      </c>
      <c r="O32" s="3">
        <v>0</v>
      </c>
      <c r="P32" s="3">
        <v>875.71</v>
      </c>
      <c r="Q32" s="1"/>
    </row>
    <row r="33" spans="1:17" x14ac:dyDescent="0.25">
      <c r="A33" s="1">
        <v>417998</v>
      </c>
      <c r="B33" s="1" t="str">
        <f>LOOKUP(Tabela1[[#This Row],[Matricula]],Contratos!A:A,Contratos!B:B)</f>
        <v xml:space="preserve">MARIA JOSELMA DA SILVA FLORENCIO </v>
      </c>
      <c r="D33" s="1" t="str">
        <f>LOOKUP(Tabela1[[#This Row],[Matricula]],Contratos!A:A,Contratos!D:D)</f>
        <v xml:space="preserve">AUXILIAR DE ENFERMAGEM </v>
      </c>
      <c r="E33" s="1" t="s">
        <v>119</v>
      </c>
      <c r="F33" s="1" t="str">
        <f>LOOKUP(Tabela1[[#This Row],[Matricula]],Contratos!A:A,Contratos!I:I)</f>
        <v>DUES</v>
      </c>
      <c r="G33" s="2">
        <f>LOOKUP(Tabela1[[#This Row],[Matricula]],Tabela2[Matrícula],Tabela2[Admissão])</f>
        <v>44046</v>
      </c>
      <c r="H33" s="2" t="str">
        <f>IF(LOOKUP(Tabela1[[#This Row],[Matricula]],Contratos!A:A,Contratos!H:H)="","ATIVO",LOOKUP(Tabela1[[#This Row],[Matricula]],Contratos!A:A,Contratos!H:H))</f>
        <v>ATIVO</v>
      </c>
      <c r="I33" s="3" t="str">
        <f>LOOKUP(Tabela1[[#This Row],[Matricula]],Contratos!A:A,Contratos!F:F)</f>
        <v xml:space="preserve">TRABALHANDO </v>
      </c>
      <c r="J33" s="3">
        <v>3513.04</v>
      </c>
      <c r="K33" s="3">
        <v>2614.41</v>
      </c>
      <c r="L33" s="3">
        <v>1846.99</v>
      </c>
      <c r="M33" s="3">
        <v>0</v>
      </c>
      <c r="N33" s="3">
        <v>1666.05</v>
      </c>
      <c r="O33" s="3">
        <v>0</v>
      </c>
      <c r="P33" s="3">
        <v>898.63</v>
      </c>
      <c r="Q33" s="1"/>
    </row>
    <row r="34" spans="1:17" x14ac:dyDescent="0.25">
      <c r="A34" s="1">
        <v>418005</v>
      </c>
      <c r="B34" s="1" t="str">
        <f>LOOKUP(Tabela1[[#This Row],[Matricula]],Contratos!A:A,Contratos!B:B)</f>
        <v xml:space="preserve">SANDRA PIRES PEREIRA SANTOS </v>
      </c>
      <c r="D34" s="1" t="str">
        <f>LOOKUP(Tabela1[[#This Row],[Matricula]],Contratos!A:A,Contratos!D:D)</f>
        <v xml:space="preserve">AUXILIAR DE ENFERMAGEM </v>
      </c>
      <c r="E34" s="1" t="s">
        <v>119</v>
      </c>
      <c r="F34" s="1" t="str">
        <f>LOOKUP(Tabela1[[#This Row],[Matricula]],Contratos!A:A,Contratos!I:I)</f>
        <v>DUES</v>
      </c>
      <c r="G34" s="2">
        <f>LOOKUP(Tabela1[[#This Row],[Matricula]],Tabela2[Matrícula],Tabela2[Admissão])</f>
        <v>44046</v>
      </c>
      <c r="H34" s="2" t="str">
        <f>IF(LOOKUP(Tabela1[[#This Row],[Matricula]],Contratos!A:A,Contratos!H:H)="","ATIVO",LOOKUP(Tabela1[[#This Row],[Matricula]],Contratos!A:A,Contratos!H:H))</f>
        <v>ATIVO</v>
      </c>
      <c r="I34" s="3" t="str">
        <f>LOOKUP(Tabela1[[#This Row],[Matricula]],Contratos!A:A,Contratos!F:F)</f>
        <v xml:space="preserve">TRABALHANDO </v>
      </c>
      <c r="J34" s="3">
        <v>3358.77</v>
      </c>
      <c r="K34" s="3">
        <v>3028.43</v>
      </c>
      <c r="L34" s="3">
        <v>1846.99</v>
      </c>
      <c r="M34" s="3">
        <v>0</v>
      </c>
      <c r="N34" s="3">
        <v>1511.78</v>
      </c>
      <c r="O34" s="3">
        <v>0</v>
      </c>
      <c r="P34" s="3">
        <v>330.34</v>
      </c>
      <c r="Q34" s="1"/>
    </row>
    <row r="35" spans="1:17" x14ac:dyDescent="0.25">
      <c r="A35" s="1">
        <v>418013</v>
      </c>
      <c r="B35" s="1" t="str">
        <f>LOOKUP(Tabela1[[#This Row],[Matricula]],Contratos!A:A,Contratos!B:B)</f>
        <v xml:space="preserve">SAMIRA PAULO DOS SANTOS </v>
      </c>
      <c r="D35" s="1" t="str">
        <f>LOOKUP(Tabela1[[#This Row],[Matricula]],Contratos!A:A,Contratos!D:D)</f>
        <v xml:space="preserve">AUXILIAR DE ENFERMAGEM </v>
      </c>
      <c r="E35" s="1" t="s">
        <v>119</v>
      </c>
      <c r="F35" s="1" t="str">
        <f>LOOKUP(Tabela1[[#This Row],[Matricula]],Contratos!A:A,Contratos!I:I)</f>
        <v>DAPS</v>
      </c>
      <c r="G35" s="2">
        <f>LOOKUP(Tabela1[[#This Row],[Matricula]],Tabela2[Matrícula],Tabela2[Admissão])</f>
        <v>44046</v>
      </c>
      <c r="H35" s="2" t="str">
        <f>IF(LOOKUP(Tabela1[[#This Row],[Matricula]],Contratos!A:A,Contratos!H:H)="","ATIVO",LOOKUP(Tabela1[[#This Row],[Matricula]],Contratos!A:A,Contratos!H:H))</f>
        <v>ATIVO</v>
      </c>
      <c r="I35" s="3" t="str">
        <f>LOOKUP(Tabela1[[#This Row],[Matricula]],Contratos!A:A,Contratos!F:F)</f>
        <v xml:space="preserve">TRABALHANDO </v>
      </c>
      <c r="J35" s="3">
        <v>3073.32</v>
      </c>
      <c r="K35" s="3">
        <v>2774.69</v>
      </c>
      <c r="L35" s="3">
        <v>1846.99</v>
      </c>
      <c r="M35" s="3">
        <v>0</v>
      </c>
      <c r="N35" s="3">
        <v>1226.33</v>
      </c>
      <c r="O35" s="3">
        <v>0</v>
      </c>
      <c r="P35" s="3">
        <v>298.63</v>
      </c>
      <c r="Q35" s="1"/>
    </row>
    <row r="36" spans="1:17" x14ac:dyDescent="0.25">
      <c r="A36" s="1">
        <v>418030</v>
      </c>
      <c r="B36" s="1" t="str">
        <f>LOOKUP(Tabela1[[#This Row],[Matricula]],Contratos!A:A,Contratos!B:B)</f>
        <v xml:space="preserve">EMERSON BARBOSA QUINTANILHA </v>
      </c>
      <c r="D36" s="1" t="str">
        <f>LOOKUP(Tabela1[[#This Row],[Matricula]],Contratos!A:A,Contratos!D:D)</f>
        <v xml:space="preserve">AUXILIAR DE ENFERMAGEM </v>
      </c>
      <c r="E36" s="1" t="s">
        <v>119</v>
      </c>
      <c r="F36" s="1" t="str">
        <f>LOOKUP(Tabela1[[#This Row],[Matricula]],Contratos!A:A,Contratos!I:I)</f>
        <v>DAPS</v>
      </c>
      <c r="G36" s="2">
        <f>LOOKUP(Tabela1[[#This Row],[Matricula]],Tabela2[Matrícula],Tabela2[Admissão])</f>
        <v>44046</v>
      </c>
      <c r="H36" s="2" t="str">
        <f>IF(LOOKUP(Tabela1[[#This Row],[Matricula]],Contratos!A:A,Contratos!H:H)="","ATIVO",LOOKUP(Tabela1[[#This Row],[Matricula]],Contratos!A:A,Contratos!H:H))</f>
        <v>ATIVO</v>
      </c>
      <c r="I36" s="3" t="str">
        <f>LOOKUP(Tabela1[[#This Row],[Matricula]],Contratos!A:A,Contratos!F:F)</f>
        <v xml:space="preserve">TRABALHANDO </v>
      </c>
      <c r="J36" s="3">
        <v>3073.32</v>
      </c>
      <c r="K36" s="3">
        <v>2774.69</v>
      </c>
      <c r="L36" s="3">
        <v>1846.99</v>
      </c>
      <c r="M36" s="3">
        <v>0</v>
      </c>
      <c r="N36" s="3">
        <v>1226.33</v>
      </c>
      <c r="O36" s="3">
        <v>0</v>
      </c>
      <c r="P36" s="3">
        <v>298.63</v>
      </c>
      <c r="Q36" s="1"/>
    </row>
    <row r="37" spans="1:17" x14ac:dyDescent="0.25">
      <c r="A37" s="1">
        <v>418048</v>
      </c>
      <c r="B37" s="1" t="str">
        <f>LOOKUP(Tabela1[[#This Row],[Matricula]],Contratos!A:A,Contratos!B:B)</f>
        <v xml:space="preserve">CLEIA BESERRA LEITE </v>
      </c>
      <c r="D37" s="1" t="str">
        <f>LOOKUP(Tabela1[[#This Row],[Matricula]],Contratos!A:A,Contratos!D:D)</f>
        <v xml:space="preserve">AUXILIAR DE ENFERMAGEM </v>
      </c>
      <c r="E37" s="1" t="s">
        <v>119</v>
      </c>
      <c r="F37" s="1" t="str">
        <f>LOOKUP(Tabela1[[#This Row],[Matricula]],Contratos!A:A,Contratos!I:I)</f>
        <v xml:space="preserve">HU </v>
      </c>
      <c r="G37" s="2">
        <f>LOOKUP(Tabela1[[#This Row],[Matricula]],Tabela2[Matrícula],Tabela2[Admissão])</f>
        <v>44048</v>
      </c>
      <c r="H37" s="2" t="str">
        <f>IF(LOOKUP(Tabela1[[#This Row],[Matricula]],Contratos!A:A,Contratos!H:H)="","ATIVO",LOOKUP(Tabela1[[#This Row],[Matricula]],Contratos!A:A,Contratos!H:H))</f>
        <v>ATIVO</v>
      </c>
      <c r="I37" s="3" t="str">
        <f>LOOKUP(Tabela1[[#This Row],[Matricula]],Contratos!A:A,Contratos!F:F)</f>
        <v xml:space="preserve">TRABALHANDO </v>
      </c>
      <c r="J37" s="3">
        <v>2975.25</v>
      </c>
      <c r="K37" s="3">
        <v>2671.89</v>
      </c>
      <c r="L37" s="3">
        <v>1846.99</v>
      </c>
      <c r="M37" s="3">
        <v>0</v>
      </c>
      <c r="N37" s="3">
        <v>1128.26</v>
      </c>
      <c r="O37" s="3">
        <v>0</v>
      </c>
      <c r="P37" s="3">
        <v>303.36</v>
      </c>
      <c r="Q37" s="1"/>
    </row>
    <row r="38" spans="1:17" x14ac:dyDescent="0.25">
      <c r="A38" s="1">
        <v>418056</v>
      </c>
      <c r="B38" s="1" t="str">
        <f>LOOKUP(Tabela1[[#This Row],[Matricula]],Contratos!A:A,Contratos!B:B)</f>
        <v xml:space="preserve">NELCI ASSUNCAO SILVA </v>
      </c>
      <c r="D38" s="1" t="str">
        <f>LOOKUP(Tabela1[[#This Row],[Matricula]],Contratos!A:A,Contratos!D:D)</f>
        <v xml:space="preserve">AUXILIAR DE ENFERMAGEM </v>
      </c>
      <c r="E38" s="1" t="s">
        <v>119</v>
      </c>
      <c r="F38" s="1" t="str">
        <f>LOOKUP(Tabela1[[#This Row],[Matricula]],Contratos!A:A,Contratos!I:I)</f>
        <v xml:space="preserve">HU </v>
      </c>
      <c r="G38" s="2">
        <f>LOOKUP(Tabela1[[#This Row],[Matricula]],Tabela2[Matrícula],Tabela2[Admissão])</f>
        <v>44048</v>
      </c>
      <c r="H38" s="2" t="str">
        <f>IF(LOOKUP(Tabela1[[#This Row],[Matricula]],Contratos!A:A,Contratos!H:H)="","ATIVO",LOOKUP(Tabela1[[#This Row],[Matricula]],Contratos!A:A,Contratos!H:H))</f>
        <v>ATIVO</v>
      </c>
      <c r="I38" s="3" t="str">
        <f>LOOKUP(Tabela1[[#This Row],[Matricula]],Contratos!A:A,Contratos!F:F)</f>
        <v xml:space="preserve">TRABALHANDO </v>
      </c>
      <c r="J38" s="3">
        <v>2611.61</v>
      </c>
      <c r="K38" s="3">
        <v>2367.4699999999998</v>
      </c>
      <c r="L38" s="3">
        <v>1846.99</v>
      </c>
      <c r="M38" s="3">
        <v>0</v>
      </c>
      <c r="N38" s="3">
        <v>764.62</v>
      </c>
      <c r="O38" s="3">
        <v>0</v>
      </c>
      <c r="P38" s="3">
        <v>244.14</v>
      </c>
      <c r="Q38" s="1"/>
    </row>
    <row r="39" spans="1:17" x14ac:dyDescent="0.25">
      <c r="A39" s="1">
        <v>418064</v>
      </c>
      <c r="B39" s="1" t="str">
        <f>LOOKUP(Tabela1[[#This Row],[Matricula]],Contratos!A:A,Contratos!B:B)</f>
        <v xml:space="preserve">DANIELLA FERNANDA DOS SANTOS </v>
      </c>
      <c r="D39" s="1" t="str">
        <f>LOOKUP(Tabela1[[#This Row],[Matricula]],Contratos!A:A,Contratos!D:D)</f>
        <v xml:space="preserve">TÉCNICO EM ANÁLISES CLÍNICAS/PATOLOGIA </v>
      </c>
      <c r="E39" s="1" t="s">
        <v>119</v>
      </c>
      <c r="F39" s="1" t="str">
        <f>LOOKUP(Tabela1[[#This Row],[Matricula]],Contratos!A:A,Contratos!I:I)</f>
        <v>DSCS</v>
      </c>
      <c r="G39" s="2">
        <f>LOOKUP(Tabela1[[#This Row],[Matricula]],Tabela2[Matrícula],Tabela2[Admissão])</f>
        <v>44082</v>
      </c>
      <c r="H39" s="2" t="str">
        <f>IF(LOOKUP(Tabela1[[#This Row],[Matricula]],Contratos!A:A,Contratos!H:H)="","ATIVO",LOOKUP(Tabela1[[#This Row],[Matricula]],Contratos!A:A,Contratos!H:H))</f>
        <v>ATIVO</v>
      </c>
      <c r="I39" s="3" t="str">
        <f>LOOKUP(Tabela1[[#This Row],[Matricula]],Contratos!A:A,Contratos!F:F)</f>
        <v xml:space="preserve">TRABALHANDO </v>
      </c>
      <c r="J39" s="3">
        <v>3584.39</v>
      </c>
      <c r="K39" s="3">
        <v>3180.53</v>
      </c>
      <c r="L39" s="3">
        <v>2359.02</v>
      </c>
      <c r="M39" s="3">
        <v>0</v>
      </c>
      <c r="N39" s="3">
        <v>1225.3699999999999</v>
      </c>
      <c r="O39" s="3">
        <v>0</v>
      </c>
      <c r="P39" s="3">
        <v>403.86</v>
      </c>
      <c r="Q39" s="1"/>
    </row>
    <row r="40" spans="1:17" x14ac:dyDescent="0.25">
      <c r="A40" s="1">
        <v>418072</v>
      </c>
      <c r="B40" s="1" t="str">
        <f>LOOKUP(Tabela1[[#This Row],[Matricula]],Contratos!A:A,Contratos!B:B)</f>
        <v xml:space="preserve">BRENDA RAFAELLA DA SILVA MAGALHAES </v>
      </c>
      <c r="D40" s="1" t="str">
        <f>LOOKUP(Tabela1[[#This Row],[Matricula]],Contratos!A:A,Contratos!D:D)</f>
        <v xml:space="preserve">TÉCNICO EM ANÁLISES CLÍNICAS/PATOLOGIA </v>
      </c>
      <c r="E40" s="1" t="s">
        <v>119</v>
      </c>
      <c r="F40" s="1" t="str">
        <f>LOOKUP(Tabela1[[#This Row],[Matricula]],Contratos!A:A,Contratos!I:I)</f>
        <v>DSCS</v>
      </c>
      <c r="G40" s="2">
        <f>LOOKUP(Tabela1[[#This Row],[Matricula]],Tabela2[Matrícula],Tabela2[Admissão])</f>
        <v>44082</v>
      </c>
      <c r="H40" s="2" t="str">
        <f>IF(LOOKUP(Tabela1[[#This Row],[Matricula]],Contratos!A:A,Contratos!H:H)="","ATIVO",LOOKUP(Tabela1[[#This Row],[Matricula]],Contratos!A:A,Contratos!H:H))</f>
        <v>ATIVO</v>
      </c>
      <c r="I40" s="3" t="str">
        <f>LOOKUP(Tabela1[[#This Row],[Matricula]],Contratos!A:A,Contratos!F:F)</f>
        <v xml:space="preserve">TRABALHANDO </v>
      </c>
      <c r="J40" s="3">
        <v>3458.02</v>
      </c>
      <c r="K40" s="3">
        <v>3063.73</v>
      </c>
      <c r="L40" s="3">
        <v>2359.02</v>
      </c>
      <c r="M40" s="3">
        <v>0</v>
      </c>
      <c r="N40" s="3">
        <v>1099</v>
      </c>
      <c r="O40" s="3">
        <v>0</v>
      </c>
      <c r="P40" s="3">
        <v>394.29</v>
      </c>
      <c r="Q40" s="1"/>
    </row>
    <row r="41" spans="1:17" x14ac:dyDescent="0.25">
      <c r="A41" s="1">
        <v>418080</v>
      </c>
      <c r="B41" s="1" t="str">
        <f>LOOKUP(Tabela1[[#This Row],[Matricula]],Contratos!A:A,Contratos!B:B)</f>
        <v xml:space="preserve">THAMIRES COSTA VILAS BOAS </v>
      </c>
      <c r="D41" s="1" t="str">
        <f>LOOKUP(Tabela1[[#This Row],[Matricula]],Contratos!A:A,Contratos!D:D)</f>
        <v xml:space="preserve">TÉCNICO EM ANÁLISES CLÍNICAS/PATOLOGIA </v>
      </c>
      <c r="E41" s="1" t="s">
        <v>119</v>
      </c>
      <c r="F41" s="1" t="str">
        <f>LOOKUP(Tabela1[[#This Row],[Matricula]],Contratos!A:A,Contratos!I:I)</f>
        <v>DSCS</v>
      </c>
      <c r="G41" s="2">
        <f>LOOKUP(Tabela1[[#This Row],[Matricula]],Tabela2[Matrícula],Tabela2[Admissão])</f>
        <v>44082</v>
      </c>
      <c r="H41" s="2" t="str">
        <f>IF(LOOKUP(Tabela1[[#This Row],[Matricula]],Contratos!A:A,Contratos!H:H)="","ATIVO",LOOKUP(Tabela1[[#This Row],[Matricula]],Contratos!A:A,Contratos!H:H))</f>
        <v>ATIVO</v>
      </c>
      <c r="I41" s="3" t="str">
        <f>LOOKUP(Tabela1[[#This Row],[Matricula]],Contratos!A:A,Contratos!F:F)</f>
        <v xml:space="preserve">TRABALHANDO </v>
      </c>
      <c r="J41" s="3">
        <v>3740.61</v>
      </c>
      <c r="K41" s="3">
        <v>3303.53</v>
      </c>
      <c r="L41" s="3">
        <v>2359.02</v>
      </c>
      <c r="M41" s="3">
        <v>0</v>
      </c>
      <c r="N41" s="3">
        <v>1381.59</v>
      </c>
      <c r="O41" s="3">
        <v>0</v>
      </c>
      <c r="P41" s="3">
        <v>437.08</v>
      </c>
      <c r="Q41" s="1"/>
    </row>
    <row r="42" spans="1:17" x14ac:dyDescent="0.25">
      <c r="A42" s="1">
        <v>418099</v>
      </c>
      <c r="B42" s="1" t="str">
        <f>LOOKUP(Tabela1[[#This Row],[Matricula]],Contratos!A:A,Contratos!B:B)</f>
        <v xml:space="preserve">CARLOS CESAR SOMENZI </v>
      </c>
      <c r="D42" s="1" t="str">
        <f>LOOKUP(Tabela1[[#This Row],[Matricula]],Contratos!A:A,Contratos!D:D)</f>
        <v xml:space="preserve">TÉCNICO EM ANÁLISES CLÍNICAS/PATOLOGIA </v>
      </c>
      <c r="E42" s="1" t="s">
        <v>119</v>
      </c>
      <c r="F42" s="1" t="str">
        <f>LOOKUP(Tabela1[[#This Row],[Matricula]],Contratos!A:A,Contratos!I:I)</f>
        <v>DSCS</v>
      </c>
      <c r="G42" s="2">
        <f>LOOKUP(Tabela1[[#This Row],[Matricula]],Tabela2[Matrícula],Tabela2[Admissão])</f>
        <v>44082</v>
      </c>
      <c r="H42" s="2" t="str">
        <f>IF(LOOKUP(Tabela1[[#This Row],[Matricula]],Contratos!A:A,Contratos!H:H)="","ATIVO",LOOKUP(Tabela1[[#This Row],[Matricula]],Contratos!A:A,Contratos!H:H))</f>
        <v>ATIVO</v>
      </c>
      <c r="I42" s="3" t="str">
        <f>LOOKUP(Tabela1[[#This Row],[Matricula]],Contratos!A:A,Contratos!F:F)</f>
        <v xml:space="preserve">TRABALHANDO </v>
      </c>
      <c r="J42" s="3">
        <v>3458.02</v>
      </c>
      <c r="K42" s="3">
        <v>3082.08</v>
      </c>
      <c r="L42" s="3">
        <v>2359.02</v>
      </c>
      <c r="M42" s="3">
        <v>0</v>
      </c>
      <c r="N42" s="3">
        <v>1099</v>
      </c>
      <c r="O42" s="3">
        <v>0</v>
      </c>
      <c r="P42" s="3">
        <v>375.94</v>
      </c>
      <c r="Q42" s="1"/>
    </row>
    <row r="43" spans="1:17" x14ac:dyDescent="0.25">
      <c r="A43" s="1">
        <v>418102</v>
      </c>
      <c r="B43" s="1" t="str">
        <f>LOOKUP(Tabela1[[#This Row],[Matricula]],Contratos!A:A,Contratos!B:B)</f>
        <v xml:space="preserve">TABITHA MARIANA ROCHA LOPES </v>
      </c>
      <c r="D43" s="1" t="str">
        <f>LOOKUP(Tabela1[[#This Row],[Matricula]],Contratos!A:A,Contratos!D:D)</f>
        <v xml:space="preserve">TÉCNICO EM ANÁLISES CLÍNICAS/PATOLOGIA </v>
      </c>
      <c r="E43" s="1" t="s">
        <v>119</v>
      </c>
      <c r="F43" s="1" t="str">
        <f>LOOKUP(Tabela1[[#This Row],[Matricula]],Contratos!A:A,Contratos!I:I)</f>
        <v>DSCS</v>
      </c>
      <c r="G43" s="2">
        <f>LOOKUP(Tabela1[[#This Row],[Matricula]],Tabela2[Matrícula],Tabela2[Admissão])</f>
        <v>44082</v>
      </c>
      <c r="H43" s="2" t="str">
        <f>IF(LOOKUP(Tabela1[[#This Row],[Matricula]],Contratos!A:A,Contratos!H:H)="","ATIVO",LOOKUP(Tabela1[[#This Row],[Matricula]],Contratos!A:A,Contratos!H:H))</f>
        <v>ATIVO</v>
      </c>
      <c r="I43" s="3" t="str">
        <f>LOOKUP(Tabela1[[#This Row],[Matricula]],Contratos!A:A,Contratos!F:F)</f>
        <v xml:space="preserve">TRABALHANDO </v>
      </c>
      <c r="J43" s="3">
        <v>3554.86</v>
      </c>
      <c r="K43" s="3">
        <v>3160.91</v>
      </c>
      <c r="L43" s="3">
        <v>2359.02</v>
      </c>
      <c r="M43" s="3">
        <v>0</v>
      </c>
      <c r="N43" s="3">
        <v>1195.8399999999999</v>
      </c>
      <c r="O43" s="3">
        <v>0</v>
      </c>
      <c r="P43" s="3">
        <v>393.95</v>
      </c>
      <c r="Q43" s="1"/>
    </row>
    <row r="44" spans="1:17" x14ac:dyDescent="0.25">
      <c r="A44" s="1">
        <v>418110</v>
      </c>
      <c r="B44" s="1" t="str">
        <f>LOOKUP(Tabela1[[#This Row],[Matricula]],Contratos!A:A,Contratos!B:B)</f>
        <v xml:space="preserve">MERI VANESSA ELIAS SENE </v>
      </c>
      <c r="D44" s="1" t="str">
        <f>LOOKUP(Tabela1[[#This Row],[Matricula]],Contratos!A:A,Contratos!D:D)</f>
        <v xml:space="preserve">TÉCNICO EM ANÁLISES CLÍNICAS/PATOLOGIA </v>
      </c>
      <c r="E44" s="1" t="s">
        <v>119</v>
      </c>
      <c r="F44" s="1" t="str">
        <f>LOOKUP(Tabela1[[#This Row],[Matricula]],Contratos!A:A,Contratos!I:I)</f>
        <v>DSCS</v>
      </c>
      <c r="G44" s="2">
        <f>LOOKUP(Tabela1[[#This Row],[Matricula]],Tabela2[Matrícula],Tabela2[Admissão])</f>
        <v>44082</v>
      </c>
      <c r="H44" s="2" t="str">
        <f>IF(LOOKUP(Tabela1[[#This Row],[Matricula]],Contratos!A:A,Contratos!H:H)="","ATIVO",LOOKUP(Tabela1[[#This Row],[Matricula]],Contratos!A:A,Contratos!H:H))</f>
        <v>ATIVO</v>
      </c>
      <c r="I44" s="3" t="str">
        <f>LOOKUP(Tabela1[[#This Row],[Matricula]],Contratos!A:A,Contratos!F:F)</f>
        <v xml:space="preserve">TRABALHANDO </v>
      </c>
      <c r="J44" s="3">
        <v>3458.02</v>
      </c>
      <c r="K44" s="3">
        <v>2926.88</v>
      </c>
      <c r="L44" s="3">
        <v>2359.02</v>
      </c>
      <c r="M44" s="3">
        <v>0</v>
      </c>
      <c r="N44" s="3">
        <v>1099</v>
      </c>
      <c r="O44" s="3">
        <v>0</v>
      </c>
      <c r="P44" s="3">
        <v>531.14</v>
      </c>
      <c r="Q44" s="1"/>
    </row>
    <row r="45" spans="1:17" x14ac:dyDescent="0.25">
      <c r="A45" s="1">
        <v>418170</v>
      </c>
      <c r="B45" s="1" t="str">
        <f>LOOKUP(Tabela1[[#This Row],[Matricula]],Contratos!A:A,Contratos!B:B)</f>
        <v xml:space="preserve">PRICILA GONCALVES DOS SANTOS </v>
      </c>
      <c r="D45" s="1" t="str">
        <f>LOOKUP(Tabela1[[#This Row],[Matricula]],Contratos!A:A,Contratos!D:D)</f>
        <v xml:space="preserve">ENFERMEIRO </v>
      </c>
      <c r="E45" s="1" t="s">
        <v>119</v>
      </c>
      <c r="F45" s="1" t="str">
        <f>LOOKUP(Tabela1[[#This Row],[Matricula]],Contratos!A:A,Contratos!I:I)</f>
        <v>DAPS</v>
      </c>
      <c r="G45" s="2">
        <f>LOOKUP(Tabela1[[#This Row],[Matricula]],Tabela2[Matrícula],Tabela2[Admissão])</f>
        <v>44084</v>
      </c>
      <c r="H45" s="2" t="str">
        <f>IF(LOOKUP(Tabela1[[#This Row],[Matricula]],Contratos!A:A,Contratos!H:H)="","ATIVO",LOOKUP(Tabela1[[#This Row],[Matricula]],Contratos!A:A,Contratos!H:H))</f>
        <v>ATIVO</v>
      </c>
      <c r="I45" s="3" t="str">
        <f>LOOKUP(Tabela1[[#This Row],[Matricula]],Contratos!A:A,Contratos!F:F)</f>
        <v xml:space="preserve">TRABALHANDO </v>
      </c>
      <c r="J45" s="3">
        <v>7264.74</v>
      </c>
      <c r="K45" s="3">
        <v>5930.32</v>
      </c>
      <c r="L45" s="3">
        <v>3260.98</v>
      </c>
      <c r="M45" s="3">
        <v>2282.69</v>
      </c>
      <c r="N45" s="3">
        <v>1721.07</v>
      </c>
      <c r="O45" s="3">
        <v>0</v>
      </c>
      <c r="P45" s="3">
        <v>1334.42</v>
      </c>
      <c r="Q45" s="1"/>
    </row>
    <row r="46" spans="1:17" x14ac:dyDescent="0.25">
      <c r="A46" s="1">
        <v>418196</v>
      </c>
      <c r="B46" s="1" t="str">
        <f>LOOKUP(Tabela1[[#This Row],[Matricula]],Contratos!A:A,Contratos!B:B)</f>
        <v xml:space="preserve">HELEN BORGES DE ARAUJO </v>
      </c>
      <c r="D46" s="1" t="str">
        <f>LOOKUP(Tabela1[[#This Row],[Matricula]],Contratos!A:A,Contratos!D:D)</f>
        <v xml:space="preserve">ENFERMEIRO </v>
      </c>
      <c r="E46" s="1" t="s">
        <v>119</v>
      </c>
      <c r="F46" s="1" t="str">
        <f>LOOKUP(Tabela1[[#This Row],[Matricula]],Contratos!A:A,Contratos!I:I)</f>
        <v>DAPS</v>
      </c>
      <c r="G46" s="2">
        <f>LOOKUP(Tabela1[[#This Row],[Matricula]],Tabela2[Matrícula],Tabela2[Admissão])</f>
        <v>44084</v>
      </c>
      <c r="H46" s="2" t="str">
        <f>IF(LOOKUP(Tabela1[[#This Row],[Matricula]],Contratos!A:A,Contratos!H:H)="","ATIVO",LOOKUP(Tabela1[[#This Row],[Matricula]],Contratos!A:A,Contratos!H:H))</f>
        <v>ATIVO</v>
      </c>
      <c r="I46" s="3" t="str">
        <f>LOOKUP(Tabela1[[#This Row],[Matricula]],Contratos!A:A,Contratos!F:F)</f>
        <v xml:space="preserve">TRABALHANDO </v>
      </c>
      <c r="J46" s="3">
        <v>7264.74</v>
      </c>
      <c r="K46" s="3">
        <v>6267.3</v>
      </c>
      <c r="L46" s="3">
        <v>3260.98</v>
      </c>
      <c r="M46" s="3">
        <v>2282.69</v>
      </c>
      <c r="N46" s="3">
        <v>1721.07</v>
      </c>
      <c r="O46" s="3">
        <v>0</v>
      </c>
      <c r="P46" s="3">
        <v>997.44</v>
      </c>
      <c r="Q46" s="1"/>
    </row>
    <row r="47" spans="1:17" x14ac:dyDescent="0.25">
      <c r="A47" s="1">
        <v>418200</v>
      </c>
      <c r="B47" s="1" t="str">
        <f>LOOKUP(Tabela1[[#This Row],[Matricula]],Contratos!A:A,Contratos!B:B)</f>
        <v xml:space="preserve">MARCIA PALADINI DOS SANTOS </v>
      </c>
      <c r="D47" s="1" t="str">
        <f>LOOKUP(Tabela1[[#This Row],[Matricula]],Contratos!A:A,Contratos!D:D)</f>
        <v xml:space="preserve">ENFERMEIRO </v>
      </c>
      <c r="E47" s="1" t="s">
        <v>119</v>
      </c>
      <c r="F47" s="1" t="str">
        <f>LOOKUP(Tabela1[[#This Row],[Matricula]],Contratos!A:A,Contratos!I:I)</f>
        <v>DAPS</v>
      </c>
      <c r="G47" s="2">
        <f>LOOKUP(Tabela1[[#This Row],[Matricula]],Tabela2[Matrícula],Tabela2[Admissão])</f>
        <v>44084</v>
      </c>
      <c r="H47" s="2" t="str">
        <f>IF(LOOKUP(Tabela1[[#This Row],[Matricula]],Contratos!A:A,Contratos!H:H)="","ATIVO",LOOKUP(Tabela1[[#This Row],[Matricula]],Contratos!A:A,Contratos!H:H))</f>
        <v>ATIVO</v>
      </c>
      <c r="I47" s="3" t="str">
        <f>LOOKUP(Tabela1[[#This Row],[Matricula]],Contratos!A:A,Contratos!F:F)</f>
        <v xml:space="preserve">TRABALHANDO </v>
      </c>
      <c r="J47" s="3">
        <v>7173.7</v>
      </c>
      <c r="K47" s="3">
        <v>5444.88</v>
      </c>
      <c r="L47" s="3">
        <v>3260.98</v>
      </c>
      <c r="M47" s="3">
        <v>2282.69</v>
      </c>
      <c r="N47" s="3">
        <v>1630.03</v>
      </c>
      <c r="O47" s="3">
        <v>0</v>
      </c>
      <c r="P47" s="3">
        <v>1728.82</v>
      </c>
      <c r="Q47" s="1"/>
    </row>
    <row r="48" spans="1:17" x14ac:dyDescent="0.25">
      <c r="A48" s="1">
        <v>418218</v>
      </c>
      <c r="B48" s="1" t="str">
        <f>LOOKUP(Tabela1[[#This Row],[Matricula]],Contratos!A:A,Contratos!B:B)</f>
        <v xml:space="preserve">ANDREZA JANAINA DANTAS SENNA DE HOLANDA </v>
      </c>
      <c r="D48" s="1" t="str">
        <f>LOOKUP(Tabela1[[#This Row],[Matricula]],Contratos!A:A,Contratos!D:D)</f>
        <v xml:space="preserve">ENFERMEIRO </v>
      </c>
      <c r="E48" s="1" t="s">
        <v>119</v>
      </c>
      <c r="F48" s="1" t="str">
        <f>LOOKUP(Tabela1[[#This Row],[Matricula]],Contratos!A:A,Contratos!I:I)</f>
        <v xml:space="preserve">HU </v>
      </c>
      <c r="G48" s="2">
        <f>LOOKUP(Tabela1[[#This Row],[Matricula]],Tabela2[Matrícula],Tabela2[Admissão])</f>
        <v>44084</v>
      </c>
      <c r="H48" s="2" t="str">
        <f>IF(LOOKUP(Tabela1[[#This Row],[Matricula]],Contratos!A:A,Contratos!H:H)="","ATIVO",LOOKUP(Tabela1[[#This Row],[Matricula]],Contratos!A:A,Contratos!H:H))</f>
        <v>ATIVO</v>
      </c>
      <c r="I48" s="3" t="str">
        <f>LOOKUP(Tabela1[[#This Row],[Matricula]],Contratos!A:A,Contratos!F:F)</f>
        <v xml:space="preserve">TRABALHANDO </v>
      </c>
      <c r="J48" s="3">
        <v>7167.9</v>
      </c>
      <c r="K48" s="3">
        <v>5671.11</v>
      </c>
      <c r="L48" s="3">
        <v>3260.98</v>
      </c>
      <c r="M48" s="3">
        <v>2282.69</v>
      </c>
      <c r="N48" s="3">
        <v>1624.23</v>
      </c>
      <c r="O48" s="3">
        <v>0</v>
      </c>
      <c r="P48" s="3">
        <v>1496.79</v>
      </c>
      <c r="Q48" s="1"/>
    </row>
    <row r="49" spans="1:17" x14ac:dyDescent="0.25">
      <c r="A49" s="1">
        <v>418242</v>
      </c>
      <c r="B49" s="1" t="str">
        <f>LOOKUP(Tabela1[[#This Row],[Matricula]],Contratos!A:A,Contratos!B:B)</f>
        <v xml:space="preserve">AMANDA MELLO DE OLIVEIRA </v>
      </c>
      <c r="D49" s="1" t="str">
        <f>LOOKUP(Tabela1[[#This Row],[Matricula]],Contratos!A:A,Contratos!D:D)</f>
        <v xml:space="preserve">ENFERMEIRO </v>
      </c>
      <c r="E49" s="1" t="s">
        <v>119</v>
      </c>
      <c r="F49" s="1" t="str">
        <f>LOOKUP(Tabela1[[#This Row],[Matricula]],Contratos!A:A,Contratos!I:I)</f>
        <v xml:space="preserve">HU </v>
      </c>
      <c r="G49" s="2">
        <f>LOOKUP(Tabela1[[#This Row],[Matricula]],Tabela2[Matrícula],Tabela2[Admissão])</f>
        <v>44084</v>
      </c>
      <c r="H49" s="2" t="str">
        <f>IF(LOOKUP(Tabela1[[#This Row],[Matricula]],Contratos!A:A,Contratos!H:H)="","ATIVO",LOOKUP(Tabela1[[#This Row],[Matricula]],Contratos!A:A,Contratos!H:H))</f>
        <v>ATIVO</v>
      </c>
      <c r="I49" s="3" t="str">
        <f>LOOKUP(Tabela1[[#This Row],[Matricula]],Contratos!A:A,Contratos!F:F)</f>
        <v xml:space="preserve">TRABALHANDO </v>
      </c>
      <c r="J49" s="3">
        <v>7167.9</v>
      </c>
      <c r="K49" s="3">
        <v>5511.84</v>
      </c>
      <c r="L49" s="3">
        <v>3260.98</v>
      </c>
      <c r="M49" s="3">
        <v>2282.69</v>
      </c>
      <c r="N49" s="3">
        <v>1624.23</v>
      </c>
      <c r="O49" s="3">
        <v>0</v>
      </c>
      <c r="P49" s="3">
        <v>1656.06</v>
      </c>
      <c r="Q49" s="1"/>
    </row>
    <row r="50" spans="1:17" x14ac:dyDescent="0.25">
      <c r="A50" s="1">
        <v>418250</v>
      </c>
      <c r="B50" s="1" t="str">
        <f>LOOKUP(Tabela1[[#This Row],[Matricula]],Contratos!A:A,Contratos!B:B)</f>
        <v xml:space="preserve">MARIA MADALENA BRAVO SILVA </v>
      </c>
      <c r="D50" s="1" t="str">
        <f>LOOKUP(Tabela1[[#This Row],[Matricula]],Contratos!A:A,Contratos!D:D)</f>
        <v xml:space="preserve">AUXILIAR DE ENFERMAGEM </v>
      </c>
      <c r="E50" s="1" t="s">
        <v>119</v>
      </c>
      <c r="F50" s="1" t="str">
        <f>LOOKUP(Tabela1[[#This Row],[Matricula]],Contratos!A:A,Contratos!I:I)</f>
        <v>DUES</v>
      </c>
      <c r="G50" s="2">
        <f>LOOKUP(Tabela1[[#This Row],[Matricula]],Tabela2[Matrícula],Tabela2[Admissão])</f>
        <v>44105</v>
      </c>
      <c r="H50" s="2" t="str">
        <f>IF(LOOKUP(Tabela1[[#This Row],[Matricula]],Contratos!A:A,Contratos!H:H)="","ATIVO",LOOKUP(Tabela1[[#This Row],[Matricula]],Contratos!A:A,Contratos!H:H))</f>
        <v>ATIVO</v>
      </c>
      <c r="I50" s="3" t="str">
        <f>LOOKUP(Tabela1[[#This Row],[Matricula]],Contratos!A:A,Contratos!F:F)</f>
        <v xml:space="preserve">TRABALHANDO </v>
      </c>
      <c r="J50" s="3">
        <v>3150.09</v>
      </c>
      <c r="K50" s="3">
        <v>2846.95</v>
      </c>
      <c r="L50" s="3">
        <v>1846.99</v>
      </c>
      <c r="M50" s="3">
        <v>0</v>
      </c>
      <c r="N50" s="3">
        <v>1303.0999999999999</v>
      </c>
      <c r="O50" s="3">
        <v>0</v>
      </c>
      <c r="P50" s="3">
        <v>303.14</v>
      </c>
      <c r="Q50" s="1"/>
    </row>
    <row r="51" spans="1:17" x14ac:dyDescent="0.25">
      <c r="A51" s="1">
        <v>418277</v>
      </c>
      <c r="B51" s="1" t="str">
        <f>LOOKUP(Tabela1[[#This Row],[Matricula]],Contratos!A:A,Contratos!B:B)</f>
        <v xml:space="preserve">JULIANA CORTEZ VIEIRA </v>
      </c>
      <c r="D51" s="1" t="str">
        <f>LOOKUP(Tabela1[[#This Row],[Matricula]],Contratos!A:A,Contratos!D:D)</f>
        <v xml:space="preserve">AUXILIAR DE ENFERMAGEM </v>
      </c>
      <c r="E51" s="1" t="s">
        <v>119</v>
      </c>
      <c r="F51" s="1" t="str">
        <f>LOOKUP(Tabela1[[#This Row],[Matricula]],Contratos!A:A,Contratos!I:I)</f>
        <v xml:space="preserve">HU </v>
      </c>
      <c r="G51" s="2">
        <f>LOOKUP(Tabela1[[#This Row],[Matricula]],Tabela2[Matrícula],Tabela2[Admissão])</f>
        <v>44084</v>
      </c>
      <c r="H51" s="2" t="str">
        <f>IF(LOOKUP(Tabela1[[#This Row],[Matricula]],Contratos!A:A,Contratos!H:H)="","ATIVO",LOOKUP(Tabela1[[#This Row],[Matricula]],Contratos!A:A,Contratos!H:H))</f>
        <v>ATIVO</v>
      </c>
      <c r="I51" s="3" t="str">
        <f>LOOKUP(Tabela1[[#This Row],[Matricula]],Contratos!A:A,Contratos!F:F)</f>
        <v xml:space="preserve">TRABALHANDO </v>
      </c>
      <c r="J51" s="3">
        <v>3113.59</v>
      </c>
      <c r="K51" s="3">
        <v>2802.1</v>
      </c>
      <c r="L51" s="3">
        <v>1846.99</v>
      </c>
      <c r="M51" s="3">
        <v>0</v>
      </c>
      <c r="N51" s="3">
        <v>1266.5999999999999</v>
      </c>
      <c r="O51" s="3">
        <v>0</v>
      </c>
      <c r="P51" s="3">
        <v>311.49</v>
      </c>
      <c r="Q51" s="1"/>
    </row>
    <row r="52" spans="1:17" x14ac:dyDescent="0.25">
      <c r="A52" s="1">
        <v>418293</v>
      </c>
      <c r="B52" s="1" t="str">
        <f>LOOKUP(Tabela1[[#This Row],[Matricula]],Contratos!A:A,Contratos!B:B)</f>
        <v xml:space="preserve">GLAUCY CANDIDO FERREIRA </v>
      </c>
      <c r="D52" s="1" t="str">
        <f>LOOKUP(Tabela1[[#This Row],[Matricula]],Contratos!A:A,Contratos!D:D)</f>
        <v xml:space="preserve">AUXILIAR DE ENFERMAGEM </v>
      </c>
      <c r="E52" s="1" t="s">
        <v>119</v>
      </c>
      <c r="F52" s="1" t="str">
        <f>LOOKUP(Tabela1[[#This Row],[Matricula]],Contratos!A:A,Contratos!I:I)</f>
        <v xml:space="preserve">HU </v>
      </c>
      <c r="G52" s="2">
        <f>LOOKUP(Tabela1[[#This Row],[Matricula]],Tabela2[Matrícula],Tabela2[Admissão])</f>
        <v>44084</v>
      </c>
      <c r="H52" s="2" t="str">
        <f>IF(LOOKUP(Tabela1[[#This Row],[Matricula]],Contratos!A:A,Contratos!H:H)="","ATIVO",LOOKUP(Tabela1[[#This Row],[Matricula]],Contratos!A:A,Contratos!H:H))</f>
        <v>ATIVO</v>
      </c>
      <c r="I52" s="3" t="str">
        <f>LOOKUP(Tabela1[[#This Row],[Matricula]],Contratos!A:A,Contratos!F:F)</f>
        <v xml:space="preserve">TRABALHANDO </v>
      </c>
      <c r="J52" s="3">
        <v>2876.14</v>
      </c>
      <c r="K52" s="3">
        <v>2602.4299999999998</v>
      </c>
      <c r="L52" s="3">
        <v>1846.99</v>
      </c>
      <c r="M52" s="3">
        <v>0</v>
      </c>
      <c r="N52" s="3">
        <v>1029.1500000000001</v>
      </c>
      <c r="O52" s="3">
        <v>0</v>
      </c>
      <c r="P52" s="3">
        <v>273.70999999999998</v>
      </c>
      <c r="Q52" s="1"/>
    </row>
    <row r="53" spans="1:17" x14ac:dyDescent="0.25">
      <c r="A53" s="1">
        <v>418307</v>
      </c>
      <c r="B53" s="1" t="str">
        <f>LOOKUP(Tabela1[[#This Row],[Matricula]],Contratos!A:A,Contratos!B:B)</f>
        <v xml:space="preserve">RENATA RODRIGUES DE SOUZA RIBEIRO </v>
      </c>
      <c r="D53" s="1" t="str">
        <f>LOOKUP(Tabela1[[#This Row],[Matricula]],Contratos!A:A,Contratos!D:D)</f>
        <v xml:space="preserve">AUXILIAR DE ENFERMAGEM </v>
      </c>
      <c r="E53" s="1" t="s">
        <v>119</v>
      </c>
      <c r="F53" s="1" t="str">
        <f>LOOKUP(Tabela1[[#This Row],[Matricula]],Contratos!A:A,Contratos!I:I)</f>
        <v>DAPS</v>
      </c>
      <c r="G53" s="2">
        <f>LOOKUP(Tabela1[[#This Row],[Matricula]],Tabela2[Matrícula],Tabela2[Admissão])</f>
        <v>44084</v>
      </c>
      <c r="H53" s="2" t="str">
        <f>IF(LOOKUP(Tabela1[[#This Row],[Matricula]],Contratos!A:A,Contratos!H:H)="","ATIVO",LOOKUP(Tabela1[[#This Row],[Matricula]],Contratos!A:A,Contratos!H:H))</f>
        <v>ATIVO</v>
      </c>
      <c r="I53" s="3" t="str">
        <f>LOOKUP(Tabela1[[#This Row],[Matricula]],Contratos!A:A,Contratos!F:F)</f>
        <v xml:space="preserve">TRABALHANDO </v>
      </c>
      <c r="J53" s="3">
        <v>2876.14</v>
      </c>
      <c r="K53" s="3">
        <v>2385.1799999999998</v>
      </c>
      <c r="L53" s="3">
        <v>1846.99</v>
      </c>
      <c r="M53" s="3">
        <v>0</v>
      </c>
      <c r="N53" s="3">
        <v>1029.1500000000001</v>
      </c>
      <c r="O53" s="3">
        <v>0</v>
      </c>
      <c r="P53" s="3">
        <v>490.96</v>
      </c>
      <c r="Q53" s="1"/>
    </row>
    <row r="54" spans="1:17" x14ac:dyDescent="0.25">
      <c r="A54" s="1">
        <v>418315</v>
      </c>
      <c r="B54" s="1" t="str">
        <f>LOOKUP(Tabela1[[#This Row],[Matricula]],Contratos!A:A,Contratos!B:B)</f>
        <v xml:space="preserve">MAGUIDA ALEIXO </v>
      </c>
      <c r="D54" s="1" t="str">
        <f>LOOKUP(Tabela1[[#This Row],[Matricula]],Contratos!A:A,Contratos!D:D)</f>
        <v xml:space="preserve">AUXILIAR DE ENFERMAGEM </v>
      </c>
      <c r="E54" s="1" t="s">
        <v>119</v>
      </c>
      <c r="F54" s="1" t="str">
        <f>LOOKUP(Tabela1[[#This Row],[Matricula]],Contratos!A:A,Contratos!I:I)</f>
        <v xml:space="preserve">HU </v>
      </c>
      <c r="G54" s="2">
        <f>LOOKUP(Tabela1[[#This Row],[Matricula]],Tabela2[Matrícula],Tabela2[Admissão])</f>
        <v>44084</v>
      </c>
      <c r="H54" s="2" t="str">
        <f>IF(LOOKUP(Tabela1[[#This Row],[Matricula]],Contratos!A:A,Contratos!H:H)="","ATIVO",LOOKUP(Tabela1[[#This Row],[Matricula]],Contratos!A:A,Contratos!H:H))</f>
        <v>ATIVO</v>
      </c>
      <c r="I54" s="3" t="str">
        <f>LOOKUP(Tabela1[[#This Row],[Matricula]],Contratos!A:A,Contratos!F:F)</f>
        <v xml:space="preserve">TRABALHANDO </v>
      </c>
      <c r="J54" s="3">
        <v>2909.38</v>
      </c>
      <c r="K54" s="3">
        <v>2578.6999999999998</v>
      </c>
      <c r="L54" s="3">
        <v>1846.99</v>
      </c>
      <c r="M54" s="3">
        <v>0</v>
      </c>
      <c r="N54" s="3">
        <v>1062.3900000000001</v>
      </c>
      <c r="O54" s="3">
        <v>0</v>
      </c>
      <c r="P54" s="3">
        <v>330.68</v>
      </c>
      <c r="Q54" s="1"/>
    </row>
    <row r="55" spans="1:17" x14ac:dyDescent="0.25">
      <c r="A55" s="1">
        <v>418331</v>
      </c>
      <c r="B55" s="1" t="str">
        <f>LOOKUP(Tabela1[[#This Row],[Matricula]],Contratos!A:A,Contratos!B:B)</f>
        <v xml:space="preserve">JEINY LIMA DOS SANTOS HAURA </v>
      </c>
      <c r="D55" s="1" t="str">
        <f>LOOKUP(Tabela1[[#This Row],[Matricula]],Contratos!A:A,Contratos!D:D)</f>
        <v xml:space="preserve">AUXILIAR DE ENFERMAGEM </v>
      </c>
      <c r="E55" s="1" t="s">
        <v>119</v>
      </c>
      <c r="F55" s="1" t="str">
        <f>LOOKUP(Tabela1[[#This Row],[Matricula]],Contratos!A:A,Contratos!I:I)</f>
        <v xml:space="preserve">HU </v>
      </c>
      <c r="G55" s="2">
        <f>LOOKUP(Tabela1[[#This Row],[Matricula]],Tabela2[Matrícula],Tabela2[Admissão])</f>
        <v>44084</v>
      </c>
      <c r="H55" s="2" t="str">
        <f>IF(LOOKUP(Tabela1[[#This Row],[Matricula]],Contratos!A:A,Contratos!H:H)="","ATIVO",LOOKUP(Tabela1[[#This Row],[Matricula]],Contratos!A:A,Contratos!H:H))</f>
        <v>ATIVO</v>
      </c>
      <c r="I55" s="3" t="str">
        <f>LOOKUP(Tabela1[[#This Row],[Matricula]],Contratos!A:A,Contratos!F:F)</f>
        <v xml:space="preserve">TRABALHANDO </v>
      </c>
      <c r="J55" s="3">
        <v>3174.07</v>
      </c>
      <c r="K55" s="3">
        <v>2865.63</v>
      </c>
      <c r="L55" s="3">
        <v>1846.99</v>
      </c>
      <c r="M55" s="3">
        <v>0</v>
      </c>
      <c r="N55" s="3">
        <v>1327.08</v>
      </c>
      <c r="O55" s="3">
        <v>0</v>
      </c>
      <c r="P55" s="3">
        <v>308.44</v>
      </c>
      <c r="Q55" s="1"/>
    </row>
    <row r="56" spans="1:17" x14ac:dyDescent="0.25">
      <c r="A56" s="1">
        <v>418340</v>
      </c>
      <c r="B56" s="1" t="str">
        <f>LOOKUP(Tabela1[[#This Row],[Matricula]],Contratos!A:A,Contratos!B:B)</f>
        <v xml:space="preserve">ROBSON NAGIB GOES </v>
      </c>
      <c r="D56" s="1" t="str">
        <f>LOOKUP(Tabela1[[#This Row],[Matricula]],Contratos!A:A,Contratos!D:D)</f>
        <v xml:space="preserve">AUXILIAR DE ENFERMAGEM </v>
      </c>
      <c r="E56" s="1" t="s">
        <v>119</v>
      </c>
      <c r="F56" s="1" t="str">
        <f>LOOKUP(Tabela1[[#This Row],[Matricula]],Contratos!A:A,Contratos!I:I)</f>
        <v xml:space="preserve">HU </v>
      </c>
      <c r="G56" s="2">
        <f>LOOKUP(Tabela1[[#This Row],[Matricula]],Tabela2[Matrícula],Tabela2[Admissão])</f>
        <v>44084</v>
      </c>
      <c r="H56" s="2" t="str">
        <f>IF(LOOKUP(Tabela1[[#This Row],[Matricula]],Contratos!A:A,Contratos!H:H)="","ATIVO",LOOKUP(Tabela1[[#This Row],[Matricula]],Contratos!A:A,Contratos!H:H))</f>
        <v>ATIVO</v>
      </c>
      <c r="I56" s="3" t="str">
        <f>LOOKUP(Tabela1[[#This Row],[Matricula]],Contratos!A:A,Contratos!F:F)</f>
        <v xml:space="preserve">TRABALHANDO </v>
      </c>
      <c r="J56" s="3">
        <v>3109.27</v>
      </c>
      <c r="K56" s="3">
        <v>2668.27</v>
      </c>
      <c r="L56" s="3">
        <v>1846.99</v>
      </c>
      <c r="M56" s="3">
        <v>0</v>
      </c>
      <c r="N56" s="3">
        <v>1262.28</v>
      </c>
      <c r="O56" s="3">
        <v>0</v>
      </c>
      <c r="P56" s="3">
        <v>441</v>
      </c>
      <c r="Q56" s="1"/>
    </row>
    <row r="57" spans="1:17" x14ac:dyDescent="0.25">
      <c r="A57" s="1">
        <v>418358</v>
      </c>
      <c r="B57" s="1" t="str">
        <f>LOOKUP(Tabela1[[#This Row],[Matricula]],Contratos!A:A,Contratos!B:B)</f>
        <v xml:space="preserve">DANIELA VANESSA DE LIMA </v>
      </c>
      <c r="D57" s="1" t="str">
        <f>LOOKUP(Tabela1[[#This Row],[Matricula]],Contratos!A:A,Contratos!D:D)</f>
        <v xml:space="preserve">AUXILIAR DE ENFERMAGEM </v>
      </c>
      <c r="E57" s="1" t="s">
        <v>119</v>
      </c>
      <c r="F57" s="1" t="str">
        <f>LOOKUP(Tabela1[[#This Row],[Matricula]],Contratos!A:A,Contratos!I:I)</f>
        <v xml:space="preserve">HU </v>
      </c>
      <c r="G57" s="2">
        <f>LOOKUP(Tabela1[[#This Row],[Matricula]],Tabela2[Matrícula],Tabela2[Admissão])</f>
        <v>44084</v>
      </c>
      <c r="H57" s="2" t="str">
        <f>IF(LOOKUP(Tabela1[[#This Row],[Matricula]],Contratos!A:A,Contratos!H:H)="","ATIVO",LOOKUP(Tabela1[[#This Row],[Matricula]],Contratos!A:A,Contratos!H:H))</f>
        <v>ATIVO</v>
      </c>
      <c r="I57" s="3" t="str">
        <f>LOOKUP(Tabela1[[#This Row],[Matricula]],Contratos!A:A,Contratos!F:F)</f>
        <v xml:space="preserve">TRABALHANDO </v>
      </c>
      <c r="J57" s="3">
        <v>3055.33</v>
      </c>
      <c r="K57" s="3">
        <v>2755.67</v>
      </c>
      <c r="L57" s="3">
        <v>1846.99</v>
      </c>
      <c r="M57" s="3">
        <v>0</v>
      </c>
      <c r="N57" s="3">
        <v>1208.3399999999999</v>
      </c>
      <c r="O57" s="3">
        <v>0</v>
      </c>
      <c r="P57" s="3">
        <v>299.66000000000003</v>
      </c>
      <c r="Q57" s="1"/>
    </row>
    <row r="58" spans="1:17" x14ac:dyDescent="0.25">
      <c r="A58" s="1">
        <v>418366</v>
      </c>
      <c r="B58" s="1" t="str">
        <f>LOOKUP(Tabela1[[#This Row],[Matricula]],Contratos!A:A,Contratos!B:B)</f>
        <v xml:space="preserve">ELLEN DAIANE LUZ PINHEIRO </v>
      </c>
      <c r="D58" s="1" t="str">
        <f>LOOKUP(Tabela1[[#This Row],[Matricula]],Contratos!A:A,Contratos!D:D)</f>
        <v xml:space="preserve">AUXILIAR DE ENFERMAGEM </v>
      </c>
      <c r="E58" s="1" t="s">
        <v>119</v>
      </c>
      <c r="F58" s="1" t="str">
        <f>LOOKUP(Tabela1[[#This Row],[Matricula]],Contratos!A:A,Contratos!I:I)</f>
        <v xml:space="preserve">HU </v>
      </c>
      <c r="G58" s="2">
        <f>LOOKUP(Tabela1[[#This Row],[Matricula]],Tabela2[Matrícula],Tabela2[Admissão])</f>
        <v>44084</v>
      </c>
      <c r="H58" s="2" t="str">
        <f>IF(LOOKUP(Tabela1[[#This Row],[Matricula]],Contratos!A:A,Contratos!H:H)="","ATIVO",LOOKUP(Tabela1[[#This Row],[Matricula]],Contratos!A:A,Contratos!H:H))</f>
        <v>ATIVO</v>
      </c>
      <c r="I58" s="3" t="str">
        <f>LOOKUP(Tabela1[[#This Row],[Matricula]],Contratos!A:A,Contratos!F:F)</f>
        <v xml:space="preserve">TRABALHANDO </v>
      </c>
      <c r="J58" s="3">
        <v>2972.98</v>
      </c>
      <c r="K58" s="3">
        <v>2687.65</v>
      </c>
      <c r="L58" s="3">
        <v>1846.99</v>
      </c>
      <c r="M58" s="3">
        <v>0</v>
      </c>
      <c r="N58" s="3">
        <v>1125.99</v>
      </c>
      <c r="O58" s="3">
        <v>0</v>
      </c>
      <c r="P58" s="3">
        <v>285.33</v>
      </c>
      <c r="Q58" s="1"/>
    </row>
    <row r="59" spans="1:17" x14ac:dyDescent="0.25">
      <c r="A59" s="1">
        <v>418374</v>
      </c>
      <c r="B59" s="1" t="str">
        <f>LOOKUP(Tabela1[[#This Row],[Matricula]],Contratos!A:A,Contratos!B:B)</f>
        <v xml:space="preserve">ANDRE LUIZ NUNES </v>
      </c>
      <c r="D59" s="1" t="str">
        <f>LOOKUP(Tabela1[[#This Row],[Matricula]],Contratos!A:A,Contratos!D:D)</f>
        <v xml:space="preserve">AUXILIAR DE ENFERMAGEM </v>
      </c>
      <c r="E59" s="1" t="s">
        <v>119</v>
      </c>
      <c r="F59" s="1" t="str">
        <f>LOOKUP(Tabela1[[#This Row],[Matricula]],Contratos!A:A,Contratos!I:I)</f>
        <v xml:space="preserve">HU </v>
      </c>
      <c r="G59" s="2">
        <f>LOOKUP(Tabela1[[#This Row],[Matricula]],Tabela2[Matrícula],Tabela2[Admissão])</f>
        <v>44084</v>
      </c>
      <c r="H59" s="2" t="str">
        <f>IF(LOOKUP(Tabela1[[#This Row],[Matricula]],Contratos!A:A,Contratos!H:H)="","ATIVO",LOOKUP(Tabela1[[#This Row],[Matricula]],Contratos!A:A,Contratos!H:H))</f>
        <v>ATIVO</v>
      </c>
      <c r="I59" s="3" t="str">
        <f>LOOKUP(Tabela1[[#This Row],[Matricula]],Contratos!A:A,Contratos!F:F)</f>
        <v xml:space="preserve">TRABALHANDO </v>
      </c>
      <c r="J59" s="3">
        <v>2876.14</v>
      </c>
      <c r="K59" s="3">
        <v>2400.35</v>
      </c>
      <c r="L59" s="3">
        <v>1846.99</v>
      </c>
      <c r="M59" s="3">
        <v>0</v>
      </c>
      <c r="N59" s="3">
        <v>1029.1500000000001</v>
      </c>
      <c r="O59" s="3">
        <v>0</v>
      </c>
      <c r="P59" s="3">
        <v>475.79</v>
      </c>
      <c r="Q59" s="1"/>
    </row>
    <row r="60" spans="1:17" x14ac:dyDescent="0.25">
      <c r="A60" s="1">
        <v>418382</v>
      </c>
      <c r="B60" s="1" t="str">
        <f>LOOKUP(Tabela1[[#This Row],[Matricula]],Contratos!A:A,Contratos!B:B)</f>
        <v xml:space="preserve">MARCOS ANTONIO FERREIRA </v>
      </c>
      <c r="D60" s="1" t="str">
        <f>LOOKUP(Tabela1[[#This Row],[Matricula]],Contratos!A:A,Contratos!D:D)</f>
        <v xml:space="preserve">AUXILIAR DE ENFERMAGEM </v>
      </c>
      <c r="E60" s="1" t="s">
        <v>119</v>
      </c>
      <c r="F60" s="1" t="str">
        <f>LOOKUP(Tabela1[[#This Row],[Matricula]],Contratos!A:A,Contratos!I:I)</f>
        <v xml:space="preserve">HU </v>
      </c>
      <c r="G60" s="2">
        <f>LOOKUP(Tabela1[[#This Row],[Matricula]],Tabela2[Matrícula],Tabela2[Admissão])</f>
        <v>44084</v>
      </c>
      <c r="H60" s="2" t="str">
        <f>IF(LOOKUP(Tabela1[[#This Row],[Matricula]],Contratos!A:A,Contratos!H:H)="","ATIVO",LOOKUP(Tabela1[[#This Row],[Matricula]],Contratos!A:A,Contratos!H:H))</f>
        <v>ATIVO</v>
      </c>
      <c r="I60" s="3" t="str">
        <f>LOOKUP(Tabela1[[#This Row],[Matricula]],Contratos!A:A,Contratos!F:F)</f>
        <v xml:space="preserve">TRABALHANDO </v>
      </c>
      <c r="J60" s="3">
        <v>2972.98</v>
      </c>
      <c r="K60" s="3">
        <v>2571.73</v>
      </c>
      <c r="L60" s="3">
        <v>1846.99</v>
      </c>
      <c r="M60" s="3">
        <v>0</v>
      </c>
      <c r="N60" s="3">
        <v>1125.99</v>
      </c>
      <c r="O60" s="3">
        <v>0</v>
      </c>
      <c r="P60" s="3">
        <v>401.25</v>
      </c>
      <c r="Q60" s="1"/>
    </row>
    <row r="61" spans="1:17" x14ac:dyDescent="0.25">
      <c r="A61" s="1">
        <v>418390</v>
      </c>
      <c r="B61" s="1" t="str">
        <f>LOOKUP(Tabela1[[#This Row],[Matricula]],Contratos!A:A,Contratos!B:B)</f>
        <v xml:space="preserve">ELISETE DE FREITAS SALLES </v>
      </c>
      <c r="D61" s="1" t="str">
        <f>LOOKUP(Tabela1[[#This Row],[Matricula]],Contratos!A:A,Contratos!D:D)</f>
        <v xml:space="preserve">AUXILIAR DE ENFERMAGEM </v>
      </c>
      <c r="E61" s="1" t="s">
        <v>119</v>
      </c>
      <c r="F61" s="1" t="str">
        <f>LOOKUP(Tabela1[[#This Row],[Matricula]],Contratos!A:A,Contratos!I:I)</f>
        <v xml:space="preserve">HU </v>
      </c>
      <c r="G61" s="2">
        <f>LOOKUP(Tabela1[[#This Row],[Matricula]],Tabela2[Matrícula],Tabela2[Admissão])</f>
        <v>44084</v>
      </c>
      <c r="H61" s="2" t="str">
        <f>IF(LOOKUP(Tabela1[[#This Row],[Matricula]],Contratos!A:A,Contratos!H:H)="","ATIVO",LOOKUP(Tabela1[[#This Row],[Matricula]],Contratos!A:A,Contratos!H:H))</f>
        <v>ATIVO</v>
      </c>
      <c r="I61" s="3" t="str">
        <f>LOOKUP(Tabela1[[#This Row],[Matricula]],Contratos!A:A,Contratos!F:F)</f>
        <v xml:space="preserve">TRABALHANDO </v>
      </c>
      <c r="J61" s="3">
        <v>2953.91</v>
      </c>
      <c r="K61" s="3">
        <v>2369.14</v>
      </c>
      <c r="L61" s="3">
        <v>1846.99</v>
      </c>
      <c r="M61" s="3">
        <v>0</v>
      </c>
      <c r="N61" s="3">
        <v>1106.92</v>
      </c>
      <c r="O61" s="3">
        <v>0</v>
      </c>
      <c r="P61" s="3">
        <v>584.77</v>
      </c>
      <c r="Q61" s="1"/>
    </row>
    <row r="62" spans="1:17" x14ac:dyDescent="0.25">
      <c r="A62" s="1">
        <v>418404</v>
      </c>
      <c r="B62" s="1" t="str">
        <f>LOOKUP(Tabela1[[#This Row],[Matricula]],Contratos!A:A,Contratos!B:B)</f>
        <v xml:space="preserve">JULIANA MORENO FERREIRA MAZZEI </v>
      </c>
      <c r="D62" s="1" t="str">
        <f>LOOKUP(Tabela1[[#This Row],[Matricula]],Contratos!A:A,Contratos!D:D)</f>
        <v xml:space="preserve">AUXILIAR DE ENFERMAGEM </v>
      </c>
      <c r="E62" s="1" t="s">
        <v>119</v>
      </c>
      <c r="F62" s="1" t="str">
        <f>LOOKUP(Tabela1[[#This Row],[Matricula]],Contratos!A:A,Contratos!I:I)</f>
        <v xml:space="preserve">HU </v>
      </c>
      <c r="G62" s="2">
        <f>LOOKUP(Tabela1[[#This Row],[Matricula]],Tabela2[Matrícula],Tabela2[Admissão])</f>
        <v>44084</v>
      </c>
      <c r="H62" s="2" t="str">
        <f>IF(LOOKUP(Tabela1[[#This Row],[Matricula]],Contratos!A:A,Contratos!H:H)="","ATIVO",LOOKUP(Tabela1[[#This Row],[Matricula]],Contratos!A:A,Contratos!H:H))</f>
        <v>ATIVO</v>
      </c>
      <c r="I62" s="3" t="str">
        <f>LOOKUP(Tabela1[[#This Row],[Matricula]],Contratos!A:A,Contratos!F:F)</f>
        <v xml:space="preserve">TRABALHANDO </v>
      </c>
      <c r="J62" s="3">
        <v>2857.07</v>
      </c>
      <c r="K62" s="3">
        <v>2584.79</v>
      </c>
      <c r="L62" s="3">
        <v>1846.99</v>
      </c>
      <c r="M62" s="3">
        <v>0</v>
      </c>
      <c r="N62" s="3">
        <v>1010.08</v>
      </c>
      <c r="O62" s="3">
        <v>0</v>
      </c>
      <c r="P62" s="3">
        <v>272.27999999999997</v>
      </c>
      <c r="Q62" s="1"/>
    </row>
    <row r="63" spans="1:17" x14ac:dyDescent="0.25">
      <c r="A63" s="1">
        <v>418412</v>
      </c>
      <c r="B63" s="1" t="str">
        <f>LOOKUP(Tabela1[[#This Row],[Matricula]],Contratos!A:A,Contratos!B:B)</f>
        <v xml:space="preserve">EDILAINE HERNANDES DE SOUZA ARRUDA </v>
      </c>
      <c r="D63" s="1" t="str">
        <f>LOOKUP(Tabela1[[#This Row],[Matricula]],Contratos!A:A,Contratos!D:D)</f>
        <v xml:space="preserve">AUXILIAR DE ENFERMAGEM </v>
      </c>
      <c r="E63" s="1" t="s">
        <v>119</v>
      </c>
      <c r="F63" s="1" t="str">
        <f>LOOKUP(Tabela1[[#This Row],[Matricula]],Contratos!A:A,Contratos!I:I)</f>
        <v xml:space="preserve">HU </v>
      </c>
      <c r="G63" s="2">
        <f>LOOKUP(Tabela1[[#This Row],[Matricula]],Tabela2[Matrícula],Tabela2[Admissão])</f>
        <v>44084</v>
      </c>
      <c r="H63" s="2" t="str">
        <f>IF(LOOKUP(Tabela1[[#This Row],[Matricula]],Contratos!A:A,Contratos!H:H)="","ATIVO",LOOKUP(Tabela1[[#This Row],[Matricula]],Contratos!A:A,Contratos!H:H))</f>
        <v>ATIVO</v>
      </c>
      <c r="I63" s="3" t="str">
        <f>LOOKUP(Tabela1[[#This Row],[Matricula]],Contratos!A:A,Contratos!F:F)</f>
        <v xml:space="preserve">TRABALHANDO </v>
      </c>
      <c r="J63" s="3">
        <v>2876.14</v>
      </c>
      <c r="K63" s="3">
        <v>2497.3200000000002</v>
      </c>
      <c r="L63" s="3">
        <v>1846.99</v>
      </c>
      <c r="M63" s="3">
        <v>0</v>
      </c>
      <c r="N63" s="3">
        <v>1029.1500000000001</v>
      </c>
      <c r="O63" s="3">
        <v>0</v>
      </c>
      <c r="P63" s="3">
        <v>378.82</v>
      </c>
      <c r="Q63" s="1"/>
    </row>
    <row r="64" spans="1:17" x14ac:dyDescent="0.25">
      <c r="A64" s="1">
        <v>418420</v>
      </c>
      <c r="B64" s="1" t="str">
        <f>LOOKUP(Tabela1[[#This Row],[Matricula]],Contratos!A:A,Contratos!B:B)</f>
        <v xml:space="preserve">SIMONE INACIO DE OLIVEIRA </v>
      </c>
      <c r="D64" s="1" t="str">
        <f>LOOKUP(Tabela1[[#This Row],[Matricula]],Contratos!A:A,Contratos!D:D)</f>
        <v xml:space="preserve">AUXILIAR DE ENFERMAGEM </v>
      </c>
      <c r="E64" s="1" t="s">
        <v>119</v>
      </c>
      <c r="F64" s="1" t="str">
        <f>LOOKUP(Tabela1[[#This Row],[Matricula]],Contratos!A:A,Contratos!I:I)</f>
        <v xml:space="preserve">HU </v>
      </c>
      <c r="G64" s="2">
        <f>LOOKUP(Tabela1[[#This Row],[Matricula]],Tabela2[Matrícula],Tabela2[Admissão])</f>
        <v>44084</v>
      </c>
      <c r="H64" s="2">
        <f>IF(LOOKUP(Tabela1[[#This Row],[Matricula]],Contratos!A:A,Contratos!H:H)="","ATIVO",LOOKUP(Tabela1[[#This Row],[Matricula]],Contratos!A:A,Contratos!H:H))</f>
        <v>44183</v>
      </c>
      <c r="I64" s="3" t="str">
        <f>LOOKUP(Tabela1[[#This Row],[Matricula]],Contratos!A:A,Contratos!F:F)</f>
        <v xml:space="preserve">RESCISÃO CONTRATUAL </v>
      </c>
      <c r="J64" s="3">
        <v>2518.02</v>
      </c>
      <c r="K64" s="3">
        <v>1273.45</v>
      </c>
      <c r="L64" s="3">
        <v>1012.86</v>
      </c>
      <c r="M64" s="3">
        <v>0</v>
      </c>
      <c r="N64" s="3">
        <v>1505.16</v>
      </c>
      <c r="O64" s="3">
        <v>0</v>
      </c>
      <c r="P64" s="3">
        <v>1244.57</v>
      </c>
      <c r="Q64" s="1"/>
    </row>
    <row r="65" spans="1:17" x14ac:dyDescent="0.25">
      <c r="A65" s="1">
        <v>418447</v>
      </c>
      <c r="B65" s="1" t="str">
        <f>LOOKUP(Tabela1[[#This Row],[Matricula]],Contratos!A:A,Contratos!B:B)</f>
        <v xml:space="preserve">SIDNEIA TEIXEIRA </v>
      </c>
      <c r="D65" s="1" t="str">
        <f>LOOKUP(Tabela1[[#This Row],[Matricula]],Contratos!A:A,Contratos!D:D)</f>
        <v xml:space="preserve">AUXILIAR DE ENFERMAGEM </v>
      </c>
      <c r="E65" s="1" t="s">
        <v>119</v>
      </c>
      <c r="F65" s="1" t="str">
        <f>LOOKUP(Tabela1[[#This Row],[Matricula]],Contratos!A:A,Contratos!I:I)</f>
        <v xml:space="preserve">HU </v>
      </c>
      <c r="G65" s="2">
        <f>LOOKUP(Tabela1[[#This Row],[Matricula]],Tabela2[Matrícula],Tabela2[Admissão])</f>
        <v>44084</v>
      </c>
      <c r="H65" s="2" t="str">
        <f>IF(LOOKUP(Tabela1[[#This Row],[Matricula]],Contratos!A:A,Contratos!H:H)="","ATIVO",LOOKUP(Tabela1[[#This Row],[Matricula]],Contratos!A:A,Contratos!H:H))</f>
        <v>ATIVO</v>
      </c>
      <c r="I65" s="3" t="str">
        <f>LOOKUP(Tabela1[[#This Row],[Matricula]],Contratos!A:A,Contratos!F:F)</f>
        <v xml:space="preserve">TRABALHANDO </v>
      </c>
      <c r="J65" s="3">
        <v>2531.5700000000002</v>
      </c>
      <c r="K65" s="3">
        <v>2215.6</v>
      </c>
      <c r="L65" s="3">
        <v>1846.99</v>
      </c>
      <c r="M65" s="3">
        <v>0</v>
      </c>
      <c r="N65" s="3">
        <v>684.58</v>
      </c>
      <c r="O65" s="3">
        <v>0</v>
      </c>
      <c r="P65" s="3">
        <v>315.97000000000003</v>
      </c>
      <c r="Q65" s="1"/>
    </row>
    <row r="66" spans="1:17" x14ac:dyDescent="0.25">
      <c r="A66" s="1">
        <v>418455</v>
      </c>
      <c r="B66" s="1" t="str">
        <f>LOOKUP(Tabela1[[#This Row],[Matricula]],Contratos!A:A,Contratos!B:B)</f>
        <v xml:space="preserve">LUCIANO FIASQUE </v>
      </c>
      <c r="D66" s="1" t="str">
        <f>LOOKUP(Tabela1[[#This Row],[Matricula]],Contratos!A:A,Contratos!D:D)</f>
        <v xml:space="preserve">AUXILIAR DE ENFERMAGEM </v>
      </c>
      <c r="E66" s="1" t="s">
        <v>119</v>
      </c>
      <c r="F66" s="1" t="str">
        <f>LOOKUP(Tabela1[[#This Row],[Matricula]],Contratos!A:A,Contratos!I:I)</f>
        <v xml:space="preserve">HU </v>
      </c>
      <c r="G66" s="2">
        <f>LOOKUP(Tabela1[[#This Row],[Matricula]],Tabela2[Matrícula],Tabela2[Admissão])</f>
        <v>44084</v>
      </c>
      <c r="H66" s="2" t="str">
        <f>IF(LOOKUP(Tabela1[[#This Row],[Matricula]],Contratos!A:A,Contratos!H:H)="","ATIVO",LOOKUP(Tabela1[[#This Row],[Matricula]],Contratos!A:A,Contratos!H:H))</f>
        <v>ATIVO</v>
      </c>
      <c r="I66" s="3" t="str">
        <f>LOOKUP(Tabela1[[#This Row],[Matricula]],Contratos!A:A,Contratos!F:F)</f>
        <v xml:space="preserve">TRABALHANDO </v>
      </c>
      <c r="J66" s="3">
        <v>3165.7</v>
      </c>
      <c r="K66" s="3">
        <v>2841.55</v>
      </c>
      <c r="L66" s="3">
        <v>1846.99</v>
      </c>
      <c r="M66" s="3">
        <v>0</v>
      </c>
      <c r="N66" s="3">
        <v>1318.71</v>
      </c>
      <c r="O66" s="3">
        <v>0</v>
      </c>
      <c r="P66" s="3">
        <v>324.14999999999998</v>
      </c>
      <c r="Q66" s="1"/>
    </row>
    <row r="67" spans="1:17" x14ac:dyDescent="0.25">
      <c r="A67" s="1">
        <v>418463</v>
      </c>
      <c r="B67" s="1" t="str">
        <f>LOOKUP(Tabela1[[#This Row],[Matricula]],Contratos!A:A,Contratos!B:B)</f>
        <v xml:space="preserve">SILVELI TEREZINHA RODRIGUES </v>
      </c>
      <c r="D67" s="1" t="str">
        <f>LOOKUP(Tabela1[[#This Row],[Matricula]],Contratos!A:A,Contratos!D:D)</f>
        <v xml:space="preserve">AUXILIAR DE ENFERMAGEM </v>
      </c>
      <c r="E67" s="1" t="s">
        <v>119</v>
      </c>
      <c r="F67" s="1" t="str">
        <f>LOOKUP(Tabela1[[#This Row],[Matricula]],Contratos!A:A,Contratos!I:I)</f>
        <v xml:space="preserve">HU </v>
      </c>
      <c r="G67" s="2">
        <f>LOOKUP(Tabela1[[#This Row],[Matricula]],Tabela2[Matrícula],Tabela2[Admissão])</f>
        <v>44084</v>
      </c>
      <c r="H67" s="2" t="str">
        <f>IF(LOOKUP(Tabela1[[#This Row],[Matricula]],Contratos!A:A,Contratos!H:H)="","ATIVO",LOOKUP(Tabela1[[#This Row],[Matricula]],Contratos!A:A,Contratos!H:H))</f>
        <v>ATIVO</v>
      </c>
      <c r="I67" s="3" t="str">
        <f>LOOKUP(Tabela1[[#This Row],[Matricula]],Contratos!A:A,Contratos!F:F)</f>
        <v xml:space="preserve">TRABALHANDO </v>
      </c>
      <c r="J67" s="3">
        <v>2876.14</v>
      </c>
      <c r="K67" s="3">
        <v>2536.15</v>
      </c>
      <c r="L67" s="3">
        <v>1846.99</v>
      </c>
      <c r="M67" s="3">
        <v>0</v>
      </c>
      <c r="N67" s="3">
        <v>1029.1500000000001</v>
      </c>
      <c r="O67" s="3">
        <v>0</v>
      </c>
      <c r="P67" s="3">
        <v>339.99</v>
      </c>
      <c r="Q67" s="1"/>
    </row>
    <row r="68" spans="1:17" x14ac:dyDescent="0.25">
      <c r="A68" s="1">
        <v>418471</v>
      </c>
      <c r="B68" s="1" t="str">
        <f>LOOKUP(Tabela1[[#This Row],[Matricula]],Contratos!A:A,Contratos!B:B)</f>
        <v xml:space="preserve">LUCIANA ROSA MIGUEL MOREIRA </v>
      </c>
      <c r="D68" s="1" t="str">
        <f>LOOKUP(Tabela1[[#This Row],[Matricula]],Contratos!A:A,Contratos!D:D)</f>
        <v xml:space="preserve">AUXILIAR DE ENFERMAGEM </v>
      </c>
      <c r="E68" s="1" t="s">
        <v>119</v>
      </c>
      <c r="F68" s="1" t="str">
        <f>LOOKUP(Tabela1[[#This Row],[Matricula]],Contratos!A:A,Contratos!I:I)</f>
        <v xml:space="preserve">HU </v>
      </c>
      <c r="G68" s="2">
        <f>LOOKUP(Tabela1[[#This Row],[Matricula]],Tabela2[Matrícula],Tabela2[Admissão])</f>
        <v>44084</v>
      </c>
      <c r="H68" s="2" t="str">
        <f>IF(LOOKUP(Tabela1[[#This Row],[Matricula]],Contratos!A:A,Contratos!H:H)="","ATIVO",LOOKUP(Tabela1[[#This Row],[Matricula]],Contratos!A:A,Contratos!H:H))</f>
        <v>ATIVO</v>
      </c>
      <c r="I68" s="3" t="str">
        <f>LOOKUP(Tabela1[[#This Row],[Matricula]],Contratos!A:A,Contratos!F:F)</f>
        <v xml:space="preserve">TRABALHANDO </v>
      </c>
      <c r="J68" s="3">
        <v>3092.85</v>
      </c>
      <c r="K68" s="3">
        <v>2794.02</v>
      </c>
      <c r="L68" s="3">
        <v>1846.99</v>
      </c>
      <c r="M68" s="3">
        <v>0</v>
      </c>
      <c r="N68" s="3">
        <v>1245.8599999999999</v>
      </c>
      <c r="O68" s="3">
        <v>0</v>
      </c>
      <c r="P68" s="3">
        <v>298.83</v>
      </c>
      <c r="Q68" s="1"/>
    </row>
    <row r="69" spans="1:17" x14ac:dyDescent="0.25">
      <c r="A69" s="1">
        <v>418480</v>
      </c>
      <c r="B69" s="1" t="str">
        <f>LOOKUP(Tabela1[[#This Row],[Matricula]],Contratos!A:A,Contratos!B:B)</f>
        <v xml:space="preserve">SANDRA RAQUEL RIBEIRO GUIMARAES </v>
      </c>
      <c r="D69" s="1" t="str">
        <f>LOOKUP(Tabela1[[#This Row],[Matricula]],Contratos!A:A,Contratos!D:D)</f>
        <v xml:space="preserve">AUXILIAR DE ENFERMAGEM </v>
      </c>
      <c r="E69" s="1" t="s">
        <v>119</v>
      </c>
      <c r="F69" s="1" t="str">
        <f>LOOKUP(Tabela1[[#This Row],[Matricula]],Contratos!A:A,Contratos!I:I)</f>
        <v xml:space="preserve">HU </v>
      </c>
      <c r="G69" s="2">
        <f>LOOKUP(Tabela1[[#This Row],[Matricula]],Tabela2[Matrícula],Tabela2[Admissão])</f>
        <v>44084</v>
      </c>
      <c r="H69" s="2" t="str">
        <f>IF(LOOKUP(Tabela1[[#This Row],[Matricula]],Contratos!A:A,Contratos!H:H)="","ATIVO",LOOKUP(Tabela1[[#This Row],[Matricula]],Contratos!A:A,Contratos!H:H))</f>
        <v>ATIVO</v>
      </c>
      <c r="I69" s="3" t="str">
        <f>LOOKUP(Tabela1[[#This Row],[Matricula]],Contratos!A:A,Contratos!F:F)</f>
        <v xml:space="preserve">TRABALHANDO </v>
      </c>
      <c r="J69" s="3">
        <v>3075.96</v>
      </c>
      <c r="K69" s="3">
        <v>2644.57</v>
      </c>
      <c r="L69" s="3">
        <v>1846.99</v>
      </c>
      <c r="M69" s="3">
        <v>0</v>
      </c>
      <c r="N69" s="3">
        <v>1228.97</v>
      </c>
      <c r="O69" s="3">
        <v>0</v>
      </c>
      <c r="P69" s="3">
        <v>431.39</v>
      </c>
      <c r="Q69" s="1"/>
    </row>
    <row r="70" spans="1:17" x14ac:dyDescent="0.25">
      <c r="A70" s="1">
        <v>418498</v>
      </c>
      <c r="B70" s="1" t="str">
        <f>LOOKUP(Tabela1[[#This Row],[Matricula]],Contratos!A:A,Contratos!B:B)</f>
        <v xml:space="preserve">ANA KESIA CORREIA SANTANA </v>
      </c>
      <c r="D70" s="1" t="str">
        <f>LOOKUP(Tabela1[[#This Row],[Matricula]],Contratos!A:A,Contratos!D:D)</f>
        <v xml:space="preserve">AUXILIAR DE ENFERMAGEM </v>
      </c>
      <c r="E70" s="1" t="s">
        <v>119</v>
      </c>
      <c r="F70" s="1" t="str">
        <f>LOOKUP(Tabela1[[#This Row],[Matricula]],Contratos!A:A,Contratos!I:I)</f>
        <v xml:space="preserve">HU </v>
      </c>
      <c r="G70" s="2">
        <f>LOOKUP(Tabela1[[#This Row],[Matricula]],Tabela2[Matrícula],Tabela2[Admissão])</f>
        <v>44084</v>
      </c>
      <c r="H70" s="2" t="str">
        <f>IF(LOOKUP(Tabela1[[#This Row],[Matricula]],Contratos!A:A,Contratos!H:H)="","ATIVO",LOOKUP(Tabela1[[#This Row],[Matricula]],Contratos!A:A,Contratos!H:H))</f>
        <v>ATIVO</v>
      </c>
      <c r="I70" s="3" t="str">
        <f>LOOKUP(Tabela1[[#This Row],[Matricula]],Contratos!A:A,Contratos!F:F)</f>
        <v xml:space="preserve">TRABALHANDO </v>
      </c>
      <c r="J70" s="3">
        <v>2972.98</v>
      </c>
      <c r="K70" s="3">
        <v>2600.79</v>
      </c>
      <c r="L70" s="3">
        <v>1846.99</v>
      </c>
      <c r="M70" s="3">
        <v>0</v>
      </c>
      <c r="N70" s="3">
        <v>1125.99</v>
      </c>
      <c r="O70" s="3">
        <v>0</v>
      </c>
      <c r="P70" s="3">
        <v>372.19</v>
      </c>
      <c r="Q70" s="1"/>
    </row>
    <row r="71" spans="1:17" x14ac:dyDescent="0.25">
      <c r="A71" s="1">
        <v>418501</v>
      </c>
      <c r="B71" s="1" t="str">
        <f>LOOKUP(Tabela1[[#This Row],[Matricula]],Contratos!A:A,Contratos!B:B)</f>
        <v xml:space="preserve">MARCIA PINHEIRO SANTANA </v>
      </c>
      <c r="D71" s="1" t="str">
        <f>LOOKUP(Tabela1[[#This Row],[Matricula]],Contratos!A:A,Contratos!D:D)</f>
        <v xml:space="preserve">AUXILIAR DE ENFERMAGEM </v>
      </c>
      <c r="E71" s="1" t="s">
        <v>119</v>
      </c>
      <c r="F71" s="1" t="str">
        <f>LOOKUP(Tabela1[[#This Row],[Matricula]],Contratos!A:A,Contratos!I:I)</f>
        <v xml:space="preserve">HU </v>
      </c>
      <c r="G71" s="2">
        <f>LOOKUP(Tabela1[[#This Row],[Matricula]],Tabela2[Matrícula],Tabela2[Admissão])</f>
        <v>44084</v>
      </c>
      <c r="H71" s="2" t="str">
        <f>IF(LOOKUP(Tabela1[[#This Row],[Matricula]],Contratos!A:A,Contratos!H:H)="","ATIVO",LOOKUP(Tabela1[[#This Row],[Matricula]],Contratos!A:A,Contratos!H:H))</f>
        <v>ATIVO</v>
      </c>
      <c r="I71" s="3" t="str">
        <f>LOOKUP(Tabela1[[#This Row],[Matricula]],Contratos!A:A,Contratos!F:F)</f>
        <v xml:space="preserve">TRABALHANDO </v>
      </c>
      <c r="J71" s="3">
        <v>2876.14</v>
      </c>
      <c r="K71" s="3">
        <v>2483.2399999999998</v>
      </c>
      <c r="L71" s="3">
        <v>1846.99</v>
      </c>
      <c r="M71" s="3">
        <v>0</v>
      </c>
      <c r="N71" s="3">
        <v>1029.1500000000001</v>
      </c>
      <c r="O71" s="3">
        <v>0</v>
      </c>
      <c r="P71" s="3">
        <v>392.9</v>
      </c>
      <c r="Q71" s="1"/>
    </row>
    <row r="72" spans="1:17" x14ac:dyDescent="0.25">
      <c r="A72" s="1">
        <v>418510</v>
      </c>
      <c r="B72" s="1" t="str">
        <f>LOOKUP(Tabela1[[#This Row],[Matricula]],Contratos!A:A,Contratos!B:B)</f>
        <v xml:space="preserve">LUCIANA ROMANIN </v>
      </c>
      <c r="D72" s="1" t="str">
        <f>LOOKUP(Tabela1[[#This Row],[Matricula]],Contratos!A:A,Contratos!D:D)</f>
        <v xml:space="preserve">ENFERMEIRO </v>
      </c>
      <c r="E72" s="1" t="s">
        <v>119</v>
      </c>
      <c r="F72" s="1" t="str">
        <f>LOOKUP(Tabela1[[#This Row],[Matricula]],Contratos!A:A,Contratos!I:I)</f>
        <v>DUES</v>
      </c>
      <c r="G72" s="2">
        <f>LOOKUP(Tabela1[[#This Row],[Matricula]],Tabela2[Matrícula],Tabela2[Admissão])</f>
        <v>44087</v>
      </c>
      <c r="H72" s="2" t="str">
        <f>IF(LOOKUP(Tabela1[[#This Row],[Matricula]],Contratos!A:A,Contratos!H:H)="","ATIVO",LOOKUP(Tabela1[[#This Row],[Matricula]],Contratos!A:A,Contratos!H:H))</f>
        <v>ATIVO</v>
      </c>
      <c r="I72" s="3" t="str">
        <f>LOOKUP(Tabela1[[#This Row],[Matricula]],Contratos!A:A,Contratos!F:F)</f>
        <v xml:space="preserve">TRABALHANDO </v>
      </c>
      <c r="J72" s="3">
        <v>7585.83</v>
      </c>
      <c r="K72" s="3">
        <v>6324.87</v>
      </c>
      <c r="L72" s="3">
        <v>3260.98</v>
      </c>
      <c r="M72" s="3">
        <v>2282.69</v>
      </c>
      <c r="N72" s="3">
        <v>2042.16</v>
      </c>
      <c r="O72" s="3">
        <v>0</v>
      </c>
      <c r="P72" s="3">
        <v>1260.96</v>
      </c>
      <c r="Q72" s="1"/>
    </row>
    <row r="73" spans="1:17" x14ac:dyDescent="0.25">
      <c r="A73" s="1">
        <v>418528</v>
      </c>
      <c r="B73" s="1" t="str">
        <f>LOOKUP(Tabela1[[#This Row],[Matricula]],Contratos!A:A,Contratos!B:B)</f>
        <v xml:space="preserve">MAGDA REGIANE MAGNANI </v>
      </c>
      <c r="D73" s="1" t="str">
        <f>LOOKUP(Tabela1[[#This Row],[Matricula]],Contratos!A:A,Contratos!D:D)</f>
        <v xml:space="preserve">ENFERMEIRO </v>
      </c>
      <c r="E73" s="1" t="s">
        <v>119</v>
      </c>
      <c r="F73" s="1" t="str">
        <f>LOOKUP(Tabela1[[#This Row],[Matricula]],Contratos!A:A,Contratos!I:I)</f>
        <v>DAPS</v>
      </c>
      <c r="G73" s="2">
        <f>LOOKUP(Tabela1[[#This Row],[Matricula]],Tabela2[Matrícula],Tabela2[Admissão])</f>
        <v>44097</v>
      </c>
      <c r="H73" s="2" t="str">
        <f>IF(LOOKUP(Tabela1[[#This Row],[Matricula]],Contratos!A:A,Contratos!H:H)="","ATIVO",LOOKUP(Tabela1[[#This Row],[Matricula]],Contratos!A:A,Contratos!H:H))</f>
        <v>ATIVO</v>
      </c>
      <c r="I73" s="3" t="str">
        <f>LOOKUP(Tabela1[[#This Row],[Matricula]],Contratos!A:A,Contratos!F:F)</f>
        <v xml:space="preserve">TRABALHANDO </v>
      </c>
      <c r="J73" s="3">
        <v>7287.83</v>
      </c>
      <c r="K73" s="3">
        <v>5973.12</v>
      </c>
      <c r="L73" s="3">
        <v>3260.98</v>
      </c>
      <c r="M73" s="3">
        <v>2282.69</v>
      </c>
      <c r="N73" s="3">
        <v>1744.16</v>
      </c>
      <c r="O73" s="3">
        <v>0</v>
      </c>
      <c r="P73" s="3">
        <v>1314.71</v>
      </c>
      <c r="Q73" s="1"/>
    </row>
    <row r="74" spans="1:17" x14ac:dyDescent="0.25">
      <c r="A74" s="1">
        <v>418544</v>
      </c>
      <c r="B74" s="1" t="str">
        <f>LOOKUP(Tabela1[[#This Row],[Matricula]],Contratos!A:A,Contratos!B:B)</f>
        <v xml:space="preserve">ANDREA COELHO DE LIMA </v>
      </c>
      <c r="D74" s="1" t="str">
        <f>LOOKUP(Tabela1[[#This Row],[Matricula]],Contratos!A:A,Contratos!D:D)</f>
        <v xml:space="preserve">ENFERMEIRO </v>
      </c>
      <c r="E74" s="1" t="s">
        <v>119</v>
      </c>
      <c r="F74" s="1" t="str">
        <f>LOOKUP(Tabela1[[#This Row],[Matricula]],Contratos!A:A,Contratos!I:I)</f>
        <v>DAPS</v>
      </c>
      <c r="G74" s="2">
        <f>LOOKUP(Tabela1[[#This Row],[Matricula]],Tabela2[Matrícula],Tabela2[Admissão])</f>
        <v>44097</v>
      </c>
      <c r="H74" s="2" t="str">
        <f>IF(LOOKUP(Tabela1[[#This Row],[Matricula]],Contratos!A:A,Contratos!H:H)="","ATIVO",LOOKUP(Tabela1[[#This Row],[Matricula]],Contratos!A:A,Contratos!H:H))</f>
        <v>ATIVO</v>
      </c>
      <c r="I74" s="3" t="str">
        <f>LOOKUP(Tabela1[[#This Row],[Matricula]],Contratos!A:A,Contratos!F:F)</f>
        <v xml:space="preserve">TRABALHANDO </v>
      </c>
      <c r="J74" s="3">
        <v>7020.84</v>
      </c>
      <c r="K74" s="3">
        <v>5961.21</v>
      </c>
      <c r="L74" s="3">
        <v>3260.98</v>
      </c>
      <c r="M74" s="3">
        <v>2282.69</v>
      </c>
      <c r="N74" s="3">
        <v>1477.17</v>
      </c>
      <c r="O74" s="3">
        <v>0</v>
      </c>
      <c r="P74" s="3">
        <v>1059.6300000000001</v>
      </c>
      <c r="Q74" s="1"/>
    </row>
    <row r="75" spans="1:17" x14ac:dyDescent="0.25">
      <c r="A75" s="1">
        <v>418552</v>
      </c>
      <c r="B75" s="1" t="str">
        <f>LOOKUP(Tabela1[[#This Row],[Matricula]],Contratos!A:A,Contratos!B:B)</f>
        <v xml:space="preserve">CRISTINA APARECIDA BANDER </v>
      </c>
      <c r="D75" s="1" t="str">
        <f>LOOKUP(Tabela1[[#This Row],[Matricula]],Contratos!A:A,Contratos!D:D)</f>
        <v xml:space="preserve">ENFERMEIRO </v>
      </c>
      <c r="E75" s="1" t="s">
        <v>119</v>
      </c>
      <c r="F75" s="1" t="str">
        <f>LOOKUP(Tabela1[[#This Row],[Matricula]],Contratos!A:A,Contratos!I:I)</f>
        <v>DUES</v>
      </c>
      <c r="G75" s="2">
        <f>LOOKUP(Tabela1[[#This Row],[Matricula]],Tabela2[Matrícula],Tabela2[Admissão])</f>
        <v>44097</v>
      </c>
      <c r="H75" s="2" t="str">
        <f>IF(LOOKUP(Tabela1[[#This Row],[Matricula]],Contratos!A:A,Contratos!H:H)="","ATIVO",LOOKUP(Tabela1[[#This Row],[Matricula]],Contratos!A:A,Contratos!H:H))</f>
        <v>ATIVO</v>
      </c>
      <c r="I75" s="3" t="str">
        <f>LOOKUP(Tabela1[[#This Row],[Matricula]],Contratos!A:A,Contratos!F:F)</f>
        <v xml:space="preserve">TRABALHANDO </v>
      </c>
      <c r="J75" s="3">
        <v>7020.84</v>
      </c>
      <c r="K75" s="3">
        <v>5646.63</v>
      </c>
      <c r="L75" s="3">
        <v>3260.98</v>
      </c>
      <c r="M75" s="3">
        <v>2282.69</v>
      </c>
      <c r="N75" s="3">
        <v>1477.17</v>
      </c>
      <c r="O75" s="3">
        <v>0</v>
      </c>
      <c r="P75" s="3">
        <v>1374.21</v>
      </c>
      <c r="Q75" s="1"/>
    </row>
    <row r="76" spans="1:17" x14ac:dyDescent="0.25">
      <c r="A76" s="1">
        <v>418560</v>
      </c>
      <c r="B76" s="1" t="str">
        <f>LOOKUP(Tabela1[[#This Row],[Matricula]],Contratos!A:A,Contratos!B:B)</f>
        <v xml:space="preserve">MARIA GORETE NICOLETTE PEREIRA </v>
      </c>
      <c r="D76" s="1" t="str">
        <f>LOOKUP(Tabela1[[#This Row],[Matricula]],Contratos!A:A,Contratos!D:D)</f>
        <v xml:space="preserve">ENFERMEIRO </v>
      </c>
      <c r="E76" s="1" t="s">
        <v>119</v>
      </c>
      <c r="F76" s="1" t="str">
        <f>LOOKUP(Tabela1[[#This Row],[Matricula]],Contratos!A:A,Contratos!I:I)</f>
        <v>DAPS</v>
      </c>
      <c r="G76" s="2">
        <f>LOOKUP(Tabela1[[#This Row],[Matricula]],Tabela2[Matrícula],Tabela2[Admissão])</f>
        <v>44098</v>
      </c>
      <c r="H76" s="2" t="str">
        <f>IF(LOOKUP(Tabela1[[#This Row],[Matricula]],Contratos!A:A,Contratos!H:H)="","ATIVO",LOOKUP(Tabela1[[#This Row],[Matricula]],Contratos!A:A,Contratos!H:H))</f>
        <v>ATIVO</v>
      </c>
      <c r="I76" s="3" t="str">
        <f>LOOKUP(Tabela1[[#This Row],[Matricula]],Contratos!A:A,Contratos!F:F)</f>
        <v xml:space="preserve">TRABALHANDO </v>
      </c>
      <c r="J76" s="3">
        <v>7287.83</v>
      </c>
      <c r="K76" s="3">
        <v>5973.12</v>
      </c>
      <c r="L76" s="3">
        <v>3260.98</v>
      </c>
      <c r="M76" s="3">
        <v>2282.69</v>
      </c>
      <c r="N76" s="3">
        <v>1744.16</v>
      </c>
      <c r="O76" s="3">
        <v>0</v>
      </c>
      <c r="P76" s="3">
        <v>1314.71</v>
      </c>
      <c r="Q76" s="1"/>
    </row>
    <row r="77" spans="1:17" x14ac:dyDescent="0.25">
      <c r="A77" s="1">
        <v>418579</v>
      </c>
      <c r="B77" s="1" t="str">
        <f>LOOKUP(Tabela1[[#This Row],[Matricula]],Contratos!A:A,Contratos!B:B)</f>
        <v xml:space="preserve">MAYARA FERNANDA ALVES IJIRI </v>
      </c>
      <c r="D77" s="1" t="str">
        <f>LOOKUP(Tabela1[[#This Row],[Matricula]],Contratos!A:A,Contratos!D:D)</f>
        <v xml:space="preserve">ENFERMEIRO </v>
      </c>
      <c r="E77" s="1" t="s">
        <v>119</v>
      </c>
      <c r="F77" s="1" t="str">
        <f>LOOKUP(Tabela1[[#This Row],[Matricula]],Contratos!A:A,Contratos!I:I)</f>
        <v>DAPS</v>
      </c>
      <c r="G77" s="2">
        <f>LOOKUP(Tabela1[[#This Row],[Matricula]],Tabela2[Matrícula],Tabela2[Admissão])</f>
        <v>44097</v>
      </c>
      <c r="H77" s="2" t="str">
        <f>IF(LOOKUP(Tabela1[[#This Row],[Matricula]],Contratos!A:A,Contratos!H:H)="","ATIVO",LOOKUP(Tabela1[[#This Row],[Matricula]],Contratos!A:A,Contratos!H:H))</f>
        <v>ATIVO</v>
      </c>
      <c r="I77" s="3" t="str">
        <f>LOOKUP(Tabela1[[#This Row],[Matricula]],Contratos!A:A,Contratos!F:F)</f>
        <v xml:space="preserve">TRABALHANDO </v>
      </c>
      <c r="J77" s="3">
        <v>7287.83</v>
      </c>
      <c r="K77" s="3">
        <v>5973.12</v>
      </c>
      <c r="L77" s="3">
        <v>3260.98</v>
      </c>
      <c r="M77" s="3">
        <v>2282.69</v>
      </c>
      <c r="N77" s="3">
        <v>1744.16</v>
      </c>
      <c r="O77" s="3">
        <v>0</v>
      </c>
      <c r="P77" s="3">
        <v>1314.71</v>
      </c>
      <c r="Q77" s="1"/>
    </row>
    <row r="78" spans="1:17" x14ac:dyDescent="0.25">
      <c r="A78" s="1">
        <v>418587</v>
      </c>
      <c r="B78" s="1" t="str">
        <f>LOOKUP(Tabela1[[#This Row],[Matricula]],Contratos!A:A,Contratos!B:B)</f>
        <v xml:space="preserve">TAIARA MAESTRO CALDERON DE PAULA </v>
      </c>
      <c r="D78" s="1" t="str">
        <f>LOOKUP(Tabela1[[#This Row],[Matricula]],Contratos!A:A,Contratos!D:D)</f>
        <v xml:space="preserve">ENFERMEIRO </v>
      </c>
      <c r="E78" s="1" t="s">
        <v>119</v>
      </c>
      <c r="F78" s="1" t="str">
        <f>LOOKUP(Tabela1[[#This Row],[Matricula]],Contratos!A:A,Contratos!I:I)</f>
        <v>DAPS</v>
      </c>
      <c r="G78" s="2">
        <f>LOOKUP(Tabela1[[#This Row],[Matricula]],Tabela2[Matrícula],Tabela2[Admissão])</f>
        <v>44097</v>
      </c>
      <c r="H78" s="2" t="str">
        <f>IF(LOOKUP(Tabela1[[#This Row],[Matricula]],Contratos!A:A,Contratos!H:H)="","ATIVO",LOOKUP(Tabela1[[#This Row],[Matricula]],Contratos!A:A,Contratos!H:H))</f>
        <v>ATIVO</v>
      </c>
      <c r="I78" s="3" t="str">
        <f>LOOKUP(Tabela1[[#This Row],[Matricula]],Contratos!A:A,Contratos!F:F)</f>
        <v xml:space="preserve">TRABALHANDO </v>
      </c>
      <c r="J78" s="3">
        <v>7020.84</v>
      </c>
      <c r="K78" s="3">
        <v>5646.63</v>
      </c>
      <c r="L78" s="3">
        <v>3260.98</v>
      </c>
      <c r="M78" s="3">
        <v>2282.69</v>
      </c>
      <c r="N78" s="3">
        <v>1477.17</v>
      </c>
      <c r="O78" s="3">
        <v>0</v>
      </c>
      <c r="P78" s="3">
        <v>1374.21</v>
      </c>
      <c r="Q78" s="1"/>
    </row>
    <row r="79" spans="1:17" x14ac:dyDescent="0.25">
      <c r="A79" s="1">
        <v>418595</v>
      </c>
      <c r="B79" s="1" t="str">
        <f>LOOKUP(Tabela1[[#This Row],[Matricula]],Contratos!A:A,Contratos!B:B)</f>
        <v xml:space="preserve">ROSEMEIRE DAS GRACAS TRUBER </v>
      </c>
      <c r="D79" s="1" t="str">
        <f>LOOKUP(Tabela1[[#This Row],[Matricula]],Contratos!A:A,Contratos!D:D)</f>
        <v xml:space="preserve">ENFERMEIRO </v>
      </c>
      <c r="E79" s="1" t="s">
        <v>119</v>
      </c>
      <c r="F79" s="1" t="str">
        <f>LOOKUP(Tabela1[[#This Row],[Matricula]],Contratos!A:A,Contratos!I:I)</f>
        <v>DUES</v>
      </c>
      <c r="G79" s="2">
        <f>LOOKUP(Tabela1[[#This Row],[Matricula]],Tabela2[Matrícula],Tabela2[Admissão])</f>
        <v>44097</v>
      </c>
      <c r="H79" s="2" t="str">
        <f>IF(LOOKUP(Tabela1[[#This Row],[Matricula]],Contratos!A:A,Contratos!H:H)="","ATIVO",LOOKUP(Tabela1[[#This Row],[Matricula]],Contratos!A:A,Contratos!H:H))</f>
        <v>ATIVO</v>
      </c>
      <c r="I79" s="3" t="str">
        <f>LOOKUP(Tabela1[[#This Row],[Matricula]],Contratos!A:A,Contratos!F:F)</f>
        <v xml:space="preserve">TRABALHANDO </v>
      </c>
      <c r="J79" s="3">
        <v>7287.83</v>
      </c>
      <c r="K79" s="3">
        <v>5973.12</v>
      </c>
      <c r="L79" s="3">
        <v>3260.98</v>
      </c>
      <c r="M79" s="3">
        <v>2282.69</v>
      </c>
      <c r="N79" s="3">
        <v>1744.16</v>
      </c>
      <c r="O79" s="3">
        <v>0</v>
      </c>
      <c r="P79" s="3">
        <v>1314.71</v>
      </c>
      <c r="Q79" s="1"/>
    </row>
    <row r="80" spans="1:17" x14ac:dyDescent="0.25">
      <c r="A80" s="1">
        <v>418617</v>
      </c>
      <c r="B80" s="1" t="str">
        <f>LOOKUP(Tabela1[[#This Row],[Matricula]],Contratos!A:A,Contratos!B:B)</f>
        <v xml:space="preserve">VILMA CATARINA GIMENEZ MOLINA </v>
      </c>
      <c r="D80" s="1" t="str">
        <f>LOOKUP(Tabela1[[#This Row],[Matricula]],Contratos!A:A,Contratos!D:D)</f>
        <v xml:space="preserve">ENFERMEIRO </v>
      </c>
      <c r="E80" s="1" t="s">
        <v>119</v>
      </c>
      <c r="F80" s="1" t="str">
        <f>LOOKUP(Tabela1[[#This Row],[Matricula]],Contratos!A:A,Contratos!I:I)</f>
        <v>DAPS</v>
      </c>
      <c r="G80" s="2">
        <f>LOOKUP(Tabela1[[#This Row],[Matricula]],Tabela2[Matrícula],Tabela2[Admissão])</f>
        <v>44097</v>
      </c>
      <c r="H80" s="2" t="str">
        <f>IF(LOOKUP(Tabela1[[#This Row],[Matricula]],Contratos!A:A,Contratos!H:H)="","ATIVO",LOOKUP(Tabela1[[#This Row],[Matricula]],Contratos!A:A,Contratos!H:H))</f>
        <v>ATIVO</v>
      </c>
      <c r="I80" s="3" t="str">
        <f>LOOKUP(Tabela1[[#This Row],[Matricula]],Contratos!A:A,Contratos!F:F)</f>
        <v xml:space="preserve">TRABALHANDO </v>
      </c>
      <c r="J80" s="3">
        <v>7020.84</v>
      </c>
      <c r="K80" s="3">
        <v>5646.63</v>
      </c>
      <c r="L80" s="3">
        <v>3260.98</v>
      </c>
      <c r="M80" s="3">
        <v>2282.69</v>
      </c>
      <c r="N80" s="3">
        <v>1477.17</v>
      </c>
      <c r="O80" s="3">
        <v>0</v>
      </c>
      <c r="P80" s="3">
        <v>1374.21</v>
      </c>
      <c r="Q80" s="1"/>
    </row>
    <row r="81" spans="1:17" x14ac:dyDescent="0.25">
      <c r="A81" s="1">
        <v>418625</v>
      </c>
      <c r="B81" s="1" t="str">
        <f>LOOKUP(Tabela1[[#This Row],[Matricula]],Contratos!A:A,Contratos!B:B)</f>
        <v xml:space="preserve">LAIS APARECIDA DA SILVA </v>
      </c>
      <c r="D81" s="1" t="str">
        <f>LOOKUP(Tabela1[[#This Row],[Matricula]],Contratos!A:A,Contratos!D:D)</f>
        <v xml:space="preserve">ENFERMEIRO </v>
      </c>
      <c r="E81" s="1" t="s">
        <v>119</v>
      </c>
      <c r="F81" s="1" t="str">
        <f>LOOKUP(Tabela1[[#This Row],[Matricula]],Contratos!A:A,Contratos!I:I)</f>
        <v>DUES</v>
      </c>
      <c r="G81" s="2">
        <f>LOOKUP(Tabela1[[#This Row],[Matricula]],Tabela2[Matrícula],Tabela2[Admissão])</f>
        <v>44097</v>
      </c>
      <c r="H81" s="2" t="str">
        <f>IF(LOOKUP(Tabela1[[#This Row],[Matricula]],Contratos!A:A,Contratos!H:H)="","ATIVO",LOOKUP(Tabela1[[#This Row],[Matricula]],Contratos!A:A,Contratos!H:H))</f>
        <v>ATIVO</v>
      </c>
      <c r="I81" s="3" t="str">
        <f>LOOKUP(Tabela1[[#This Row],[Matricula]],Contratos!A:A,Contratos!F:F)</f>
        <v xml:space="preserve">TRABALHANDO </v>
      </c>
      <c r="J81" s="3">
        <v>7635.67</v>
      </c>
      <c r="K81" s="3">
        <v>6231.74</v>
      </c>
      <c r="L81" s="3">
        <v>3260.98</v>
      </c>
      <c r="M81" s="3">
        <v>2282.69</v>
      </c>
      <c r="N81" s="3">
        <v>2092</v>
      </c>
      <c r="O81" s="3">
        <v>0</v>
      </c>
      <c r="P81" s="3">
        <v>1403.93</v>
      </c>
      <c r="Q81" s="1"/>
    </row>
    <row r="82" spans="1:17" x14ac:dyDescent="0.25">
      <c r="A82" s="1">
        <v>418633</v>
      </c>
      <c r="B82" s="1" t="str">
        <f>LOOKUP(Tabela1[[#This Row],[Matricula]],Contratos!A:A,Contratos!B:B)</f>
        <v xml:space="preserve">ALESSANDRA QUADROS DE CARVALHO </v>
      </c>
      <c r="D82" s="1" t="str">
        <f>LOOKUP(Tabela1[[#This Row],[Matricula]],Contratos!A:A,Contratos!D:D)</f>
        <v xml:space="preserve">ENFERMEIRO </v>
      </c>
      <c r="E82" s="1" t="s">
        <v>119</v>
      </c>
      <c r="F82" s="1" t="str">
        <f>LOOKUP(Tabela1[[#This Row],[Matricula]],Contratos!A:A,Contratos!I:I)</f>
        <v>DAPS</v>
      </c>
      <c r="G82" s="2">
        <f>LOOKUP(Tabela1[[#This Row],[Matricula]],Tabela2[Matrícula],Tabela2[Admissão])</f>
        <v>44095</v>
      </c>
      <c r="H82" s="2" t="str">
        <f>IF(LOOKUP(Tabela1[[#This Row],[Matricula]],Contratos!A:A,Contratos!H:H)="","ATIVO",LOOKUP(Tabela1[[#This Row],[Matricula]],Contratos!A:A,Contratos!H:H))</f>
        <v>ATIVO</v>
      </c>
      <c r="I82" s="3" t="str">
        <f>LOOKUP(Tabela1[[#This Row],[Matricula]],Contratos!A:A,Contratos!F:F)</f>
        <v xml:space="preserve">TRABALHANDO </v>
      </c>
      <c r="J82" s="3">
        <v>7020.84</v>
      </c>
      <c r="K82" s="3">
        <v>5646.63</v>
      </c>
      <c r="L82" s="3">
        <v>3260.98</v>
      </c>
      <c r="M82" s="3">
        <v>2282.69</v>
      </c>
      <c r="N82" s="3">
        <v>1477.17</v>
      </c>
      <c r="O82" s="3">
        <v>0</v>
      </c>
      <c r="P82" s="3">
        <v>1374.21</v>
      </c>
      <c r="Q82" s="1"/>
    </row>
    <row r="83" spans="1:17" x14ac:dyDescent="0.25">
      <c r="A83" s="1">
        <v>418641</v>
      </c>
      <c r="B83" s="1" t="str">
        <f>LOOKUP(Tabela1[[#This Row],[Matricula]],Contratos!A:A,Contratos!B:B)</f>
        <v xml:space="preserve">DANIELLE CAMILO OGAKI </v>
      </c>
      <c r="D83" s="1" t="str">
        <f>LOOKUP(Tabela1[[#This Row],[Matricula]],Contratos!A:A,Contratos!D:D)</f>
        <v xml:space="preserve">ENFERMEIRO </v>
      </c>
      <c r="E83" s="1" t="s">
        <v>119</v>
      </c>
      <c r="F83" s="1" t="str">
        <f>LOOKUP(Tabela1[[#This Row],[Matricula]],Contratos!A:A,Contratos!I:I)</f>
        <v>DAPS</v>
      </c>
      <c r="G83" s="2">
        <f>LOOKUP(Tabela1[[#This Row],[Matricula]],Tabela2[Matrícula],Tabela2[Admissão])</f>
        <v>44097</v>
      </c>
      <c r="H83" s="2" t="str">
        <f>IF(LOOKUP(Tabela1[[#This Row],[Matricula]],Contratos!A:A,Contratos!H:H)="","ATIVO",LOOKUP(Tabela1[[#This Row],[Matricula]],Contratos!A:A,Contratos!H:H))</f>
        <v>ATIVO</v>
      </c>
      <c r="I83" s="3" t="str">
        <f>LOOKUP(Tabela1[[#This Row],[Matricula]],Contratos!A:A,Contratos!F:F)</f>
        <v xml:space="preserve">TRABALHANDO </v>
      </c>
      <c r="J83" s="3">
        <v>7020.84</v>
      </c>
      <c r="K83" s="3">
        <v>5646.63</v>
      </c>
      <c r="L83" s="3">
        <v>3260.98</v>
      </c>
      <c r="M83" s="3">
        <v>2282.69</v>
      </c>
      <c r="N83" s="3">
        <v>1477.17</v>
      </c>
      <c r="O83" s="3">
        <v>0</v>
      </c>
      <c r="P83" s="3">
        <v>1374.21</v>
      </c>
      <c r="Q83" s="1"/>
    </row>
    <row r="84" spans="1:17" x14ac:dyDescent="0.25">
      <c r="A84" s="1">
        <v>418650</v>
      </c>
      <c r="B84" s="1" t="str">
        <f>LOOKUP(Tabela1[[#This Row],[Matricula]],Contratos!A:A,Contratos!B:B)</f>
        <v xml:space="preserve">JOSYANE APARECIDA GONCALVES CALDERARO </v>
      </c>
      <c r="D84" s="1" t="str">
        <f>LOOKUP(Tabela1[[#This Row],[Matricula]],Contratos!A:A,Contratos!D:D)</f>
        <v xml:space="preserve">ENFERMEIRO </v>
      </c>
      <c r="E84" s="1" t="s">
        <v>119</v>
      </c>
      <c r="F84" s="1" t="str">
        <f>LOOKUP(Tabela1[[#This Row],[Matricula]],Contratos!A:A,Contratos!I:I)</f>
        <v>DAPS</v>
      </c>
      <c r="G84" s="2">
        <f>LOOKUP(Tabela1[[#This Row],[Matricula]],Tabela2[Matrícula],Tabela2[Admissão])</f>
        <v>44097</v>
      </c>
      <c r="H84" s="2" t="str">
        <f>IF(LOOKUP(Tabela1[[#This Row],[Matricula]],Contratos!A:A,Contratos!H:H)="","ATIVO",LOOKUP(Tabela1[[#This Row],[Matricula]],Contratos!A:A,Contratos!H:H))</f>
        <v>ATIVO</v>
      </c>
      <c r="I84" s="3" t="str">
        <f>LOOKUP(Tabela1[[#This Row],[Matricula]],Contratos!A:A,Contratos!F:F)</f>
        <v xml:space="preserve">TRABALHANDO </v>
      </c>
      <c r="J84" s="3">
        <v>7020.84</v>
      </c>
      <c r="K84" s="3">
        <v>5635.33</v>
      </c>
      <c r="L84" s="3">
        <v>3260.98</v>
      </c>
      <c r="M84" s="3">
        <v>2282.69</v>
      </c>
      <c r="N84" s="3">
        <v>1477.17</v>
      </c>
      <c r="O84" s="3">
        <v>0</v>
      </c>
      <c r="P84" s="3">
        <v>1385.51</v>
      </c>
      <c r="Q84" s="1"/>
    </row>
    <row r="85" spans="1:17" x14ac:dyDescent="0.25">
      <c r="A85" s="1">
        <v>418668</v>
      </c>
      <c r="B85" s="1" t="str">
        <f>LOOKUP(Tabela1[[#This Row],[Matricula]],Contratos!A:A,Contratos!B:B)</f>
        <v xml:space="preserve">JULIANA NUNES VIEIRA </v>
      </c>
      <c r="D85" s="1" t="str">
        <f>LOOKUP(Tabela1[[#This Row],[Matricula]],Contratos!A:A,Contratos!D:D)</f>
        <v xml:space="preserve">ENFERMEIRO </v>
      </c>
      <c r="E85" s="1" t="s">
        <v>119</v>
      </c>
      <c r="F85" s="1" t="str">
        <f>LOOKUP(Tabela1[[#This Row],[Matricula]],Contratos!A:A,Contratos!I:I)</f>
        <v>DUES</v>
      </c>
      <c r="G85" s="2">
        <f>LOOKUP(Tabela1[[#This Row],[Matricula]],Tabela2[Matrícula],Tabela2[Admissão])</f>
        <v>44097</v>
      </c>
      <c r="H85" s="2" t="str">
        <f>IF(LOOKUP(Tabela1[[#This Row],[Matricula]],Contratos!A:A,Contratos!H:H)="","ATIVO",LOOKUP(Tabela1[[#This Row],[Matricula]],Contratos!A:A,Contratos!H:H))</f>
        <v>ATIVO</v>
      </c>
      <c r="I85" s="3" t="str">
        <f>LOOKUP(Tabela1[[#This Row],[Matricula]],Contratos!A:A,Contratos!F:F)</f>
        <v xml:space="preserve">TRABALHANDO </v>
      </c>
      <c r="J85" s="3">
        <v>7087.97</v>
      </c>
      <c r="K85" s="3">
        <v>5701.36</v>
      </c>
      <c r="L85" s="3">
        <v>3260.98</v>
      </c>
      <c r="M85" s="3">
        <v>2282.69</v>
      </c>
      <c r="N85" s="3">
        <v>1544.3</v>
      </c>
      <c r="O85" s="3">
        <v>0</v>
      </c>
      <c r="P85" s="3">
        <v>1386.61</v>
      </c>
      <c r="Q85" s="1"/>
    </row>
    <row r="86" spans="1:17" x14ac:dyDescent="0.25">
      <c r="A86" s="1">
        <v>418676</v>
      </c>
      <c r="B86" s="1" t="str">
        <f>LOOKUP(Tabela1[[#This Row],[Matricula]],Contratos!A:A,Contratos!B:B)</f>
        <v xml:space="preserve">TAINARA TRESSE RUFINO DOURADO </v>
      </c>
      <c r="D86" s="1" t="str">
        <f>LOOKUP(Tabela1[[#This Row],[Matricula]],Contratos!A:A,Contratos!D:D)</f>
        <v xml:space="preserve">ENFERMEIRO </v>
      </c>
      <c r="E86" s="1" t="s">
        <v>119</v>
      </c>
      <c r="F86" s="1" t="str">
        <f>LOOKUP(Tabela1[[#This Row],[Matricula]],Contratos!A:A,Contratos!I:I)</f>
        <v>DAPS</v>
      </c>
      <c r="G86" s="2">
        <f>LOOKUP(Tabela1[[#This Row],[Matricula]],Tabela2[Matrícula],Tabela2[Admissão])</f>
        <v>44097</v>
      </c>
      <c r="H86" s="2" t="str">
        <f>IF(LOOKUP(Tabela1[[#This Row],[Matricula]],Contratos!A:A,Contratos!H:H)="","ATIVO",LOOKUP(Tabela1[[#This Row],[Matricula]],Contratos!A:A,Contratos!H:H))</f>
        <v>ATIVO</v>
      </c>
      <c r="I86" s="3" t="str">
        <f>LOOKUP(Tabela1[[#This Row],[Matricula]],Contratos!A:A,Contratos!F:F)</f>
        <v xml:space="preserve">TRABALHANDO </v>
      </c>
      <c r="J86" s="3">
        <v>7039.91</v>
      </c>
      <c r="K86" s="3">
        <v>5663.99</v>
      </c>
      <c r="L86" s="3">
        <v>3260.98</v>
      </c>
      <c r="M86" s="3">
        <v>2282.69</v>
      </c>
      <c r="N86" s="3">
        <v>1496.24</v>
      </c>
      <c r="O86" s="3">
        <v>0</v>
      </c>
      <c r="P86" s="3">
        <v>1375.92</v>
      </c>
      <c r="Q86" s="1"/>
    </row>
    <row r="87" spans="1:17" x14ac:dyDescent="0.25">
      <c r="A87" s="1">
        <v>418684</v>
      </c>
      <c r="B87" s="1" t="str">
        <f>LOOKUP(Tabela1[[#This Row],[Matricula]],Contratos!A:A,Contratos!B:B)</f>
        <v xml:space="preserve">JESSICA MENDES DASCHEVI </v>
      </c>
      <c r="D87" s="1" t="str">
        <f>LOOKUP(Tabela1[[#This Row],[Matricula]],Contratos!A:A,Contratos!D:D)</f>
        <v xml:space="preserve">ENFERMEIRO </v>
      </c>
      <c r="E87" s="1" t="s">
        <v>119</v>
      </c>
      <c r="F87" s="1" t="str">
        <f>LOOKUP(Tabela1[[#This Row],[Matricula]],Contratos!A:A,Contratos!I:I)</f>
        <v xml:space="preserve">HU </v>
      </c>
      <c r="G87" s="2">
        <f>LOOKUP(Tabela1[[#This Row],[Matricula]],Tabela2[Matrícula],Tabela2[Admissão])</f>
        <v>44097</v>
      </c>
      <c r="H87" s="2" t="str">
        <f>IF(LOOKUP(Tabela1[[#This Row],[Matricula]],Contratos!A:A,Contratos!H:H)="","ATIVO",LOOKUP(Tabela1[[#This Row],[Matricula]],Contratos!A:A,Contratos!H:H))</f>
        <v>ATIVO</v>
      </c>
      <c r="I87" s="3" t="str">
        <f>LOOKUP(Tabela1[[#This Row],[Matricula]],Contratos!A:A,Contratos!F:F)</f>
        <v xml:space="preserve">TRABALHANDO </v>
      </c>
      <c r="J87" s="3">
        <v>7064.32</v>
      </c>
      <c r="K87" s="3">
        <v>5744.33</v>
      </c>
      <c r="L87" s="3">
        <v>3260.98</v>
      </c>
      <c r="M87" s="3">
        <v>2282.69</v>
      </c>
      <c r="N87" s="3">
        <v>1520.65</v>
      </c>
      <c r="O87" s="3">
        <v>0</v>
      </c>
      <c r="P87" s="3">
        <v>1319.99</v>
      </c>
      <c r="Q87" s="1"/>
    </row>
    <row r="88" spans="1:17" x14ac:dyDescent="0.25">
      <c r="A88" s="1">
        <v>418692</v>
      </c>
      <c r="B88" s="1" t="str">
        <f>LOOKUP(Tabela1[[#This Row],[Matricula]],Contratos!A:A,Contratos!B:B)</f>
        <v xml:space="preserve">ROSIANE DE OLIVEIRA SILVA </v>
      </c>
      <c r="D88" s="1" t="str">
        <f>LOOKUP(Tabela1[[#This Row],[Matricula]],Contratos!A:A,Contratos!D:D)</f>
        <v xml:space="preserve">ENFERMEIRO </v>
      </c>
      <c r="E88" s="1" t="s">
        <v>119</v>
      </c>
      <c r="F88" s="1" t="str">
        <f>LOOKUP(Tabela1[[#This Row],[Matricula]],Contratos!A:A,Contratos!I:I)</f>
        <v>DAPS</v>
      </c>
      <c r="G88" s="2">
        <f>LOOKUP(Tabela1[[#This Row],[Matricula]],Tabela2[Matrícula],Tabela2[Admissão])</f>
        <v>44097</v>
      </c>
      <c r="H88" s="2" t="str">
        <f>IF(LOOKUP(Tabela1[[#This Row],[Matricula]],Contratos!A:A,Contratos!H:H)="","ATIVO",LOOKUP(Tabela1[[#This Row],[Matricula]],Contratos!A:A,Contratos!H:H))</f>
        <v>ATIVO</v>
      </c>
      <c r="I88" s="3" t="str">
        <f>LOOKUP(Tabela1[[#This Row],[Matricula]],Contratos!A:A,Contratos!F:F)</f>
        <v xml:space="preserve">TRABALHANDO </v>
      </c>
      <c r="J88" s="3">
        <v>7287.83</v>
      </c>
      <c r="K88" s="3">
        <v>5973.12</v>
      </c>
      <c r="L88" s="3">
        <v>3260.98</v>
      </c>
      <c r="M88" s="3">
        <v>2282.69</v>
      </c>
      <c r="N88" s="3">
        <v>1744.16</v>
      </c>
      <c r="O88" s="3">
        <v>0</v>
      </c>
      <c r="P88" s="3">
        <v>1314.71</v>
      </c>
      <c r="Q88" s="1"/>
    </row>
    <row r="89" spans="1:17" x14ac:dyDescent="0.25">
      <c r="A89" s="1">
        <v>418706</v>
      </c>
      <c r="B89" s="1" t="str">
        <f>LOOKUP(Tabela1[[#This Row],[Matricula]],Contratos!A:A,Contratos!B:B)</f>
        <v xml:space="preserve">ANDREA REGINA DE CARVALHO E CESAR </v>
      </c>
      <c r="D89" s="1" t="str">
        <f>LOOKUP(Tabela1[[#This Row],[Matricula]],Contratos!A:A,Contratos!D:D)</f>
        <v xml:space="preserve">ENFERMEIRO </v>
      </c>
      <c r="E89" s="1" t="s">
        <v>119</v>
      </c>
      <c r="F89" s="1" t="str">
        <f>LOOKUP(Tabela1[[#This Row],[Matricula]],Contratos!A:A,Contratos!I:I)</f>
        <v>DAPS</v>
      </c>
      <c r="G89" s="2">
        <f>LOOKUP(Tabela1[[#This Row],[Matricula]],Tabela2[Matrícula],Tabela2[Admissão])</f>
        <v>44097</v>
      </c>
      <c r="H89" s="2" t="str">
        <f>IF(LOOKUP(Tabela1[[#This Row],[Matricula]],Contratos!A:A,Contratos!H:H)="","ATIVO",LOOKUP(Tabela1[[#This Row],[Matricula]],Contratos!A:A,Contratos!H:H))</f>
        <v>ATIVO</v>
      </c>
      <c r="I89" s="3" t="str">
        <f>LOOKUP(Tabela1[[#This Row],[Matricula]],Contratos!A:A,Contratos!F:F)</f>
        <v xml:space="preserve">TRABALHANDO </v>
      </c>
      <c r="J89" s="3">
        <v>7268.76</v>
      </c>
      <c r="K89" s="3">
        <v>5955.77</v>
      </c>
      <c r="L89" s="3">
        <v>3260.98</v>
      </c>
      <c r="M89" s="3">
        <v>2282.69</v>
      </c>
      <c r="N89" s="3">
        <v>1725.09</v>
      </c>
      <c r="O89" s="3">
        <v>0</v>
      </c>
      <c r="P89" s="3">
        <v>1312.99</v>
      </c>
      <c r="Q89" s="1"/>
    </row>
    <row r="90" spans="1:17" x14ac:dyDescent="0.25">
      <c r="A90" s="1">
        <v>418714</v>
      </c>
      <c r="B90" s="1" t="str">
        <f>LOOKUP(Tabela1[[#This Row],[Matricula]],Contratos!A:A,Contratos!B:B)</f>
        <v xml:space="preserve">CARINA FERNANDES SENRA </v>
      </c>
      <c r="D90" s="1" t="str">
        <f>LOOKUP(Tabela1[[#This Row],[Matricula]],Contratos!A:A,Contratos!D:D)</f>
        <v xml:space="preserve">ENFERMEIRO </v>
      </c>
      <c r="E90" s="1" t="s">
        <v>119</v>
      </c>
      <c r="F90" s="1" t="str">
        <f>LOOKUP(Tabela1[[#This Row],[Matricula]],Contratos!A:A,Contratos!I:I)</f>
        <v>DAPS</v>
      </c>
      <c r="G90" s="2">
        <f>LOOKUP(Tabela1[[#This Row],[Matricula]],Tabela2[Matrícula],Tabela2[Admissão])</f>
        <v>44097</v>
      </c>
      <c r="H90" s="2" t="str">
        <f>IF(LOOKUP(Tabela1[[#This Row],[Matricula]],Contratos!A:A,Contratos!H:H)="","ATIVO",LOOKUP(Tabela1[[#This Row],[Matricula]],Contratos!A:A,Contratos!H:H))</f>
        <v>ATIVO</v>
      </c>
      <c r="I90" s="3" t="str">
        <f>LOOKUP(Tabela1[[#This Row],[Matricula]],Contratos!A:A,Contratos!F:F)</f>
        <v xml:space="preserve">TRABALHANDO </v>
      </c>
      <c r="J90" s="3">
        <v>6503.62</v>
      </c>
      <c r="K90" s="3">
        <v>5163.18</v>
      </c>
      <c r="L90" s="3">
        <v>3260.98</v>
      </c>
      <c r="M90" s="3">
        <v>2282.69</v>
      </c>
      <c r="N90" s="3">
        <v>959.95</v>
      </c>
      <c r="O90" s="3">
        <v>0</v>
      </c>
      <c r="P90" s="3">
        <v>1340.44</v>
      </c>
      <c r="Q90" s="1"/>
    </row>
    <row r="91" spans="1:17" x14ac:dyDescent="0.25">
      <c r="A91" s="1">
        <v>418722</v>
      </c>
      <c r="B91" s="1" t="str">
        <f>LOOKUP(Tabela1[[#This Row],[Matricula]],Contratos!A:A,Contratos!B:B)</f>
        <v xml:space="preserve">FRANCIELE DINIS RIBEIRO </v>
      </c>
      <c r="D91" s="1" t="str">
        <f>LOOKUP(Tabela1[[#This Row],[Matricula]],Contratos!A:A,Contratos!D:D)</f>
        <v xml:space="preserve">ENFERMEIRO </v>
      </c>
      <c r="E91" s="1" t="s">
        <v>119</v>
      </c>
      <c r="F91" s="1" t="str">
        <f>LOOKUP(Tabela1[[#This Row],[Matricula]],Contratos!A:A,Contratos!I:I)</f>
        <v>DUES</v>
      </c>
      <c r="G91" s="2">
        <f>LOOKUP(Tabela1[[#This Row],[Matricula]],Tabela2[Matrícula],Tabela2[Admissão])</f>
        <v>44097</v>
      </c>
      <c r="H91" s="2" t="str">
        <f>IF(LOOKUP(Tabela1[[#This Row],[Matricula]],Contratos!A:A,Contratos!H:H)="","ATIVO",LOOKUP(Tabela1[[#This Row],[Matricula]],Contratos!A:A,Contratos!H:H))</f>
        <v>ATIVO</v>
      </c>
      <c r="I91" s="3" t="str">
        <f>LOOKUP(Tabela1[[#This Row],[Matricula]],Contratos!A:A,Contratos!F:F)</f>
        <v xml:space="preserve">TRABALHANDO </v>
      </c>
      <c r="J91" s="3">
        <v>7567.06</v>
      </c>
      <c r="K91" s="3">
        <v>6138.91</v>
      </c>
      <c r="L91" s="3">
        <v>3260.98</v>
      </c>
      <c r="M91" s="3">
        <v>2282.69</v>
      </c>
      <c r="N91" s="3">
        <v>2023.39</v>
      </c>
      <c r="O91" s="3">
        <v>0</v>
      </c>
      <c r="P91" s="3">
        <v>1428.15</v>
      </c>
      <c r="Q91" s="1"/>
    </row>
    <row r="92" spans="1:17" x14ac:dyDescent="0.25">
      <c r="A92" s="1">
        <v>418730</v>
      </c>
      <c r="B92" s="1" t="str">
        <f>LOOKUP(Tabela1[[#This Row],[Matricula]],Contratos!A:A,Contratos!B:B)</f>
        <v xml:space="preserve">LARISSA PAULA SANTOS </v>
      </c>
      <c r="D92" s="1" t="str">
        <f>LOOKUP(Tabela1[[#This Row],[Matricula]],Contratos!A:A,Contratos!D:D)</f>
        <v xml:space="preserve">ENFERMEIRO </v>
      </c>
      <c r="E92" s="1" t="s">
        <v>119</v>
      </c>
      <c r="F92" s="1" t="str">
        <f>LOOKUP(Tabela1[[#This Row],[Matricula]],Contratos!A:A,Contratos!I:I)</f>
        <v>DUES</v>
      </c>
      <c r="G92" s="2">
        <f>LOOKUP(Tabela1[[#This Row],[Matricula]],Tabela2[Matrícula],Tabela2[Admissão])</f>
        <v>44097</v>
      </c>
      <c r="H92" s="2" t="str">
        <f>IF(LOOKUP(Tabela1[[#This Row],[Matricula]],Contratos!A:A,Contratos!H:H)="","ATIVO",LOOKUP(Tabela1[[#This Row],[Matricula]],Contratos!A:A,Contratos!H:H))</f>
        <v>ATIVO</v>
      </c>
      <c r="I92" s="3" t="str">
        <f>LOOKUP(Tabela1[[#This Row],[Matricula]],Contratos!A:A,Contratos!F:F)</f>
        <v xml:space="preserve">TRABALHANDO </v>
      </c>
      <c r="J92" s="3">
        <v>7574.1</v>
      </c>
      <c r="K92" s="3">
        <v>6187.2</v>
      </c>
      <c r="L92" s="3">
        <v>3260.98</v>
      </c>
      <c r="M92" s="3">
        <v>2282.69</v>
      </c>
      <c r="N92" s="3">
        <v>2030.43</v>
      </c>
      <c r="O92" s="3">
        <v>0</v>
      </c>
      <c r="P92" s="3">
        <v>1386.9</v>
      </c>
      <c r="Q92" s="1"/>
    </row>
    <row r="93" spans="1:17" x14ac:dyDescent="0.25">
      <c r="A93" s="1">
        <v>418757</v>
      </c>
      <c r="B93" s="1" t="str">
        <f>LOOKUP(Tabela1[[#This Row],[Matricula]],Contratos!A:A,Contratos!B:B)</f>
        <v xml:space="preserve">NILCEIA RIBEIRO TOSTES GONCALVES </v>
      </c>
      <c r="D93" s="1" t="str">
        <f>LOOKUP(Tabela1[[#This Row],[Matricula]],Contratos!A:A,Contratos!D:D)</f>
        <v xml:space="preserve">ENFERMEIRO </v>
      </c>
      <c r="E93" s="1" t="s">
        <v>119</v>
      </c>
      <c r="F93" s="1" t="str">
        <f>LOOKUP(Tabela1[[#This Row],[Matricula]],Contratos!A:A,Contratos!I:I)</f>
        <v>DAPS</v>
      </c>
      <c r="G93" s="2">
        <f>LOOKUP(Tabela1[[#This Row],[Matricula]],Tabela2[Matrícula],Tabela2[Admissão])</f>
        <v>44097</v>
      </c>
      <c r="H93" s="2" t="str">
        <f>IF(LOOKUP(Tabela1[[#This Row],[Matricula]],Contratos!A:A,Contratos!H:H)="","ATIVO",LOOKUP(Tabela1[[#This Row],[Matricula]],Contratos!A:A,Contratos!H:H))</f>
        <v>ATIVO</v>
      </c>
      <c r="I93" s="3" t="str">
        <f>LOOKUP(Tabela1[[#This Row],[Matricula]],Contratos!A:A,Contratos!F:F)</f>
        <v xml:space="preserve">TRABALHANDO </v>
      </c>
      <c r="J93" s="3">
        <v>7020.84</v>
      </c>
      <c r="K93" s="3">
        <v>5646.63</v>
      </c>
      <c r="L93" s="3">
        <v>3260.98</v>
      </c>
      <c r="M93" s="3">
        <v>2282.69</v>
      </c>
      <c r="N93" s="3">
        <v>1477.17</v>
      </c>
      <c r="O93" s="3">
        <v>0</v>
      </c>
      <c r="P93" s="3">
        <v>1374.21</v>
      </c>
      <c r="Q93" s="1"/>
    </row>
    <row r="94" spans="1:17" x14ac:dyDescent="0.25">
      <c r="A94" s="1">
        <v>418773</v>
      </c>
      <c r="B94" s="1" t="str">
        <f>LOOKUP(Tabela1[[#This Row],[Matricula]],Contratos!A:A,Contratos!B:B)</f>
        <v xml:space="preserve">ROSIANE RODRIGUES MONTEIRO </v>
      </c>
      <c r="D94" s="1" t="str">
        <f>LOOKUP(Tabela1[[#This Row],[Matricula]],Contratos!A:A,Contratos!D:D)</f>
        <v xml:space="preserve">ENFERMEIRO </v>
      </c>
      <c r="E94" s="1" t="s">
        <v>119</v>
      </c>
      <c r="F94" s="1" t="str">
        <f>LOOKUP(Tabela1[[#This Row],[Matricula]],Contratos!A:A,Contratos!I:I)</f>
        <v>DAPS</v>
      </c>
      <c r="G94" s="2">
        <f>LOOKUP(Tabela1[[#This Row],[Matricula]],Tabela2[Matrícula],Tabela2[Admissão])</f>
        <v>44097</v>
      </c>
      <c r="H94" s="2" t="str">
        <f>IF(LOOKUP(Tabela1[[#This Row],[Matricula]],Contratos!A:A,Contratos!H:H)="","ATIVO",LOOKUP(Tabela1[[#This Row],[Matricula]],Contratos!A:A,Contratos!H:H))</f>
        <v>ATIVO</v>
      </c>
      <c r="I94" s="3" t="str">
        <f>LOOKUP(Tabela1[[#This Row],[Matricula]],Contratos!A:A,Contratos!F:F)</f>
        <v xml:space="preserve">TRABALHANDO </v>
      </c>
      <c r="J94" s="3">
        <v>6924</v>
      </c>
      <c r="K94" s="3">
        <v>5576.42</v>
      </c>
      <c r="L94" s="3">
        <v>3260.98</v>
      </c>
      <c r="M94" s="3">
        <v>2282.69</v>
      </c>
      <c r="N94" s="3">
        <v>1380.33</v>
      </c>
      <c r="O94" s="3">
        <v>0</v>
      </c>
      <c r="P94" s="3">
        <v>1347.58</v>
      </c>
      <c r="Q94" s="1"/>
    </row>
    <row r="95" spans="1:17" x14ac:dyDescent="0.25">
      <c r="A95" s="1">
        <v>418781</v>
      </c>
      <c r="B95" s="1" t="str">
        <f>LOOKUP(Tabela1[[#This Row],[Matricula]],Contratos!A:A,Contratos!B:B)</f>
        <v xml:space="preserve">MARCOS ROGERIO RATTO </v>
      </c>
      <c r="D95" s="1" t="str">
        <f>LOOKUP(Tabela1[[#This Row],[Matricula]],Contratos!A:A,Contratos!D:D)</f>
        <v xml:space="preserve">ENFERMEIRO </v>
      </c>
      <c r="E95" s="1" t="s">
        <v>119</v>
      </c>
      <c r="F95" s="1" t="str">
        <f>LOOKUP(Tabela1[[#This Row],[Matricula]],Contratos!A:A,Contratos!I:I)</f>
        <v>DUES</v>
      </c>
      <c r="G95" s="2">
        <f>LOOKUP(Tabela1[[#This Row],[Matricula]],Tabela2[Matrícula],Tabela2[Admissão])</f>
        <v>44097</v>
      </c>
      <c r="H95" s="2" t="str">
        <f>IF(LOOKUP(Tabela1[[#This Row],[Matricula]],Contratos!A:A,Contratos!H:H)="","ATIVO",LOOKUP(Tabela1[[#This Row],[Matricula]],Contratos!A:A,Contratos!H:H))</f>
        <v>ATIVO</v>
      </c>
      <c r="I95" s="3" t="str">
        <f>LOOKUP(Tabela1[[#This Row],[Matricula]],Contratos!A:A,Contratos!F:F)</f>
        <v xml:space="preserve">TRABALHANDO </v>
      </c>
      <c r="J95" s="3">
        <v>6867.45</v>
      </c>
      <c r="K95" s="3">
        <v>5553.03</v>
      </c>
      <c r="L95" s="3">
        <v>3260.98</v>
      </c>
      <c r="M95" s="3">
        <v>2282.69</v>
      </c>
      <c r="N95" s="3">
        <v>1323.78</v>
      </c>
      <c r="O95" s="3">
        <v>0</v>
      </c>
      <c r="P95" s="3">
        <v>1314.42</v>
      </c>
      <c r="Q95" s="1"/>
    </row>
    <row r="96" spans="1:17" x14ac:dyDescent="0.25">
      <c r="A96" s="1">
        <v>418803</v>
      </c>
      <c r="B96" s="1" t="str">
        <f>LOOKUP(Tabela1[[#This Row],[Matricula]],Contratos!A:A,Contratos!B:B)</f>
        <v xml:space="preserve">MARCOS PAULO DE SOUZA </v>
      </c>
      <c r="D96" s="1" t="str">
        <f>LOOKUP(Tabela1[[#This Row],[Matricula]],Contratos!A:A,Contratos!D:D)</f>
        <v xml:space="preserve">ENFERMEIRO </v>
      </c>
      <c r="E96" s="1" t="s">
        <v>119</v>
      </c>
      <c r="F96" s="1" t="str">
        <f>LOOKUP(Tabela1[[#This Row],[Matricula]],Contratos!A:A,Contratos!I:I)</f>
        <v>DAPS</v>
      </c>
      <c r="G96" s="2">
        <f>LOOKUP(Tabela1[[#This Row],[Matricula]],Tabela2[Matrícula],Tabela2[Admissão])</f>
        <v>44097</v>
      </c>
      <c r="H96" s="2" t="str">
        <f>IF(LOOKUP(Tabela1[[#This Row],[Matricula]],Contratos!A:A,Contratos!H:H)="","ATIVO",LOOKUP(Tabela1[[#This Row],[Matricula]],Contratos!A:A,Contratos!H:H))</f>
        <v>ATIVO</v>
      </c>
      <c r="I96" s="3" t="str">
        <f>LOOKUP(Tabela1[[#This Row],[Matricula]],Contratos!A:A,Contratos!F:F)</f>
        <v xml:space="preserve">TRABALHANDO </v>
      </c>
      <c r="J96" s="3">
        <v>6924</v>
      </c>
      <c r="K96" s="3">
        <v>5513.37</v>
      </c>
      <c r="L96" s="3">
        <v>3260.98</v>
      </c>
      <c r="M96" s="3">
        <v>2282.69</v>
      </c>
      <c r="N96" s="3">
        <v>1380.33</v>
      </c>
      <c r="O96" s="3">
        <v>0</v>
      </c>
      <c r="P96" s="3">
        <v>1410.63</v>
      </c>
      <c r="Q96" s="1"/>
    </row>
    <row r="97" spans="1:17" x14ac:dyDescent="0.25">
      <c r="A97" s="1">
        <v>418811</v>
      </c>
      <c r="B97" s="1" t="str">
        <f>LOOKUP(Tabela1[[#This Row],[Matricula]],Contratos!A:A,Contratos!B:B)</f>
        <v xml:space="preserve">LARISSA BARCHI VILAS BOAS </v>
      </c>
      <c r="D97" s="1" t="str">
        <f>LOOKUP(Tabela1[[#This Row],[Matricula]],Contratos!A:A,Contratos!D:D)</f>
        <v xml:space="preserve">ENFERMEIRO </v>
      </c>
      <c r="E97" s="1" t="s">
        <v>119</v>
      </c>
      <c r="F97" s="1" t="str">
        <f>LOOKUP(Tabela1[[#This Row],[Matricula]],Contratos!A:A,Contratos!I:I)</f>
        <v>DAPS</v>
      </c>
      <c r="G97" s="2">
        <f>LOOKUP(Tabela1[[#This Row],[Matricula]],Tabela2[Matrícula],Tabela2[Admissão])</f>
        <v>44097</v>
      </c>
      <c r="H97" s="2" t="str">
        <f>IF(LOOKUP(Tabela1[[#This Row],[Matricula]],Contratos!A:A,Contratos!H:H)="","ATIVO",LOOKUP(Tabela1[[#This Row],[Matricula]],Contratos!A:A,Contratos!H:H))</f>
        <v>ATIVO</v>
      </c>
      <c r="I97" s="3" t="str">
        <f>LOOKUP(Tabela1[[#This Row],[Matricula]],Contratos!A:A,Contratos!F:F)</f>
        <v xml:space="preserve">TRABALHANDO </v>
      </c>
      <c r="J97" s="3">
        <v>6924</v>
      </c>
      <c r="K97" s="3">
        <v>5576.42</v>
      </c>
      <c r="L97" s="3">
        <v>3260.98</v>
      </c>
      <c r="M97" s="3">
        <v>2282.69</v>
      </c>
      <c r="N97" s="3">
        <v>1380.33</v>
      </c>
      <c r="O97" s="3">
        <v>0</v>
      </c>
      <c r="P97" s="3">
        <v>1347.58</v>
      </c>
      <c r="Q97" s="1"/>
    </row>
    <row r="98" spans="1:17" x14ac:dyDescent="0.25">
      <c r="A98" s="1">
        <v>418820</v>
      </c>
      <c r="B98" s="1" t="str">
        <f>LOOKUP(Tabela1[[#This Row],[Matricula]],Contratos!A:A,Contratos!B:B)</f>
        <v xml:space="preserve">FABIANA AYUMI OZAKI </v>
      </c>
      <c r="D98" s="1" t="str">
        <f>LOOKUP(Tabela1[[#This Row],[Matricula]],Contratos!A:A,Contratos!D:D)</f>
        <v xml:space="preserve">ENFERMEIRO </v>
      </c>
      <c r="E98" s="1" t="s">
        <v>119</v>
      </c>
      <c r="F98" s="1" t="str">
        <f>LOOKUP(Tabela1[[#This Row],[Matricula]],Contratos!A:A,Contratos!I:I)</f>
        <v>DAPS</v>
      </c>
      <c r="G98" s="2">
        <f>LOOKUP(Tabela1[[#This Row],[Matricula]],Tabela2[Matrícula],Tabela2[Admissão])</f>
        <v>44097</v>
      </c>
      <c r="H98" s="2" t="str">
        <f>IF(LOOKUP(Tabela1[[#This Row],[Matricula]],Contratos!A:A,Contratos!H:H)="","ATIVO",LOOKUP(Tabela1[[#This Row],[Matricula]],Contratos!A:A,Contratos!H:H))</f>
        <v>ATIVO</v>
      </c>
      <c r="I98" s="3" t="str">
        <f>LOOKUP(Tabela1[[#This Row],[Matricula]],Contratos!A:A,Contratos!F:F)</f>
        <v xml:space="preserve">TRABALHANDO </v>
      </c>
      <c r="J98" s="3">
        <v>7020.84</v>
      </c>
      <c r="K98" s="3">
        <v>5646.63</v>
      </c>
      <c r="L98" s="3">
        <v>3260.98</v>
      </c>
      <c r="M98" s="3">
        <v>2282.69</v>
      </c>
      <c r="N98" s="3">
        <v>1477.17</v>
      </c>
      <c r="O98" s="3">
        <v>0</v>
      </c>
      <c r="P98" s="3">
        <v>1374.21</v>
      </c>
      <c r="Q98" s="1"/>
    </row>
    <row r="99" spans="1:17" x14ac:dyDescent="0.25">
      <c r="A99" s="1">
        <v>418838</v>
      </c>
      <c r="B99" s="1" t="str">
        <f>LOOKUP(Tabela1[[#This Row],[Matricula]],Contratos!A:A,Contratos!B:B)</f>
        <v xml:space="preserve">JUCELEI PASCOAL BOARETTO </v>
      </c>
      <c r="D99" s="1" t="str">
        <f>LOOKUP(Tabela1[[#This Row],[Matricula]],Contratos!A:A,Contratos!D:D)</f>
        <v xml:space="preserve">ENFERMEIRO </v>
      </c>
      <c r="E99" s="1" t="s">
        <v>119</v>
      </c>
      <c r="F99" s="1" t="str">
        <f>LOOKUP(Tabela1[[#This Row],[Matricula]],Contratos!A:A,Contratos!I:I)</f>
        <v>DAPS</v>
      </c>
      <c r="G99" s="2">
        <f>LOOKUP(Tabela1[[#This Row],[Matricula]],Tabela2[Matrícula],Tabela2[Admissão])</f>
        <v>44097</v>
      </c>
      <c r="H99" s="2" t="str">
        <f>IF(LOOKUP(Tabela1[[#This Row],[Matricula]],Contratos!A:A,Contratos!H:H)="","ATIVO",LOOKUP(Tabela1[[#This Row],[Matricula]],Contratos!A:A,Contratos!H:H))</f>
        <v>ATIVO</v>
      </c>
      <c r="I99" s="3" t="str">
        <f>LOOKUP(Tabela1[[#This Row],[Matricula]],Contratos!A:A,Contratos!F:F)</f>
        <v xml:space="preserve">TRABALHANDO </v>
      </c>
      <c r="J99" s="3">
        <v>6600.46</v>
      </c>
      <c r="K99" s="3">
        <v>5249.77</v>
      </c>
      <c r="L99" s="3">
        <v>3260.98</v>
      </c>
      <c r="M99" s="3">
        <v>2282.69</v>
      </c>
      <c r="N99" s="3">
        <v>1056.79</v>
      </c>
      <c r="O99" s="3">
        <v>0</v>
      </c>
      <c r="P99" s="3">
        <v>1350.69</v>
      </c>
      <c r="Q99" s="1"/>
    </row>
    <row r="100" spans="1:17" x14ac:dyDescent="0.25">
      <c r="A100" s="1">
        <v>418846</v>
      </c>
      <c r="B100" s="1" t="str">
        <f>LOOKUP(Tabela1[[#This Row],[Matricula]],Contratos!A:A,Contratos!B:B)</f>
        <v xml:space="preserve">ALMEIR EVANGELISTA SANCHES </v>
      </c>
      <c r="D100" s="1" t="str">
        <f>LOOKUP(Tabela1[[#This Row],[Matricula]],Contratos!A:A,Contratos!D:D)</f>
        <v xml:space="preserve">ENFERMEIRO </v>
      </c>
      <c r="E100" s="1" t="s">
        <v>119</v>
      </c>
      <c r="F100" s="1" t="str">
        <f>LOOKUP(Tabela1[[#This Row],[Matricula]],Contratos!A:A,Contratos!I:I)</f>
        <v>DAPS</v>
      </c>
      <c r="G100" s="2">
        <f>LOOKUP(Tabela1[[#This Row],[Matricula]],Tabela2[Matrícula],Tabela2[Admissão])</f>
        <v>44097</v>
      </c>
      <c r="H100" s="2" t="str">
        <f>IF(LOOKUP(Tabela1[[#This Row],[Matricula]],Contratos!A:A,Contratos!H:H)="","ATIVO",LOOKUP(Tabela1[[#This Row],[Matricula]],Contratos!A:A,Contratos!H:H))</f>
        <v>ATIVO</v>
      </c>
      <c r="I100" s="3" t="str">
        <f>LOOKUP(Tabela1[[#This Row],[Matricula]],Contratos!A:A,Contratos!F:F)</f>
        <v xml:space="preserve">TRABALHANDO </v>
      </c>
      <c r="J100" s="3">
        <v>7020.84</v>
      </c>
      <c r="K100" s="3">
        <v>5646.63</v>
      </c>
      <c r="L100" s="3">
        <v>3260.98</v>
      </c>
      <c r="M100" s="3">
        <v>2282.69</v>
      </c>
      <c r="N100" s="3">
        <v>1477.17</v>
      </c>
      <c r="O100" s="3">
        <v>0</v>
      </c>
      <c r="P100" s="3">
        <v>1374.21</v>
      </c>
      <c r="Q100" s="1"/>
    </row>
    <row r="101" spans="1:17" x14ac:dyDescent="0.25">
      <c r="A101" s="1">
        <v>418854</v>
      </c>
      <c r="B101" s="1" t="str">
        <f>LOOKUP(Tabela1[[#This Row],[Matricula]],Contratos!A:A,Contratos!B:B)</f>
        <v xml:space="preserve">DANIELA OLIVEIRA DOS ANJOS </v>
      </c>
      <c r="D101" s="1" t="str">
        <f>LOOKUP(Tabela1[[#This Row],[Matricula]],Contratos!A:A,Contratos!D:D)</f>
        <v xml:space="preserve">ENFERMEIRO </v>
      </c>
      <c r="E101" s="1" t="s">
        <v>119</v>
      </c>
      <c r="F101" s="1" t="str">
        <f>LOOKUP(Tabela1[[#This Row],[Matricula]],Contratos!A:A,Contratos!I:I)</f>
        <v>DAPS</v>
      </c>
      <c r="G101" s="2">
        <f>LOOKUP(Tabela1[[#This Row],[Matricula]],Tabela2[Matrícula],Tabela2[Admissão])</f>
        <v>44097</v>
      </c>
      <c r="H101" s="2" t="str">
        <f>IF(LOOKUP(Tabela1[[#This Row],[Matricula]],Contratos!A:A,Contratos!H:H)="","ATIVO",LOOKUP(Tabela1[[#This Row],[Matricula]],Contratos!A:A,Contratos!H:H))</f>
        <v>ATIVO</v>
      </c>
      <c r="I101" s="3" t="str">
        <f>LOOKUP(Tabela1[[#This Row],[Matricula]],Contratos!A:A,Contratos!F:F)</f>
        <v xml:space="preserve">TRABALHANDO </v>
      </c>
      <c r="J101" s="3">
        <v>7020.84</v>
      </c>
      <c r="K101" s="3">
        <v>5646.63</v>
      </c>
      <c r="L101" s="3">
        <v>3260.98</v>
      </c>
      <c r="M101" s="3">
        <v>2282.69</v>
      </c>
      <c r="N101" s="3">
        <v>1477.17</v>
      </c>
      <c r="O101" s="3">
        <v>0</v>
      </c>
      <c r="P101" s="3">
        <v>1374.21</v>
      </c>
      <c r="Q101" s="1"/>
    </row>
    <row r="102" spans="1:17" x14ac:dyDescent="0.25">
      <c r="A102" s="1">
        <v>418862</v>
      </c>
      <c r="B102" s="1" t="str">
        <f>LOOKUP(Tabela1[[#This Row],[Matricula]],Contratos!A:A,Contratos!B:B)</f>
        <v xml:space="preserve">BRUNA APARECIDA DA SILVA </v>
      </c>
      <c r="D102" s="1" t="str">
        <f>LOOKUP(Tabela1[[#This Row],[Matricula]],Contratos!A:A,Contratos!D:D)</f>
        <v xml:space="preserve">ENFERMEIRO </v>
      </c>
      <c r="E102" s="1" t="s">
        <v>119</v>
      </c>
      <c r="F102" s="1" t="str">
        <f>LOOKUP(Tabela1[[#This Row],[Matricula]],Contratos!A:A,Contratos!I:I)</f>
        <v>DUES</v>
      </c>
      <c r="G102" s="2">
        <f>LOOKUP(Tabela1[[#This Row],[Matricula]],Tabela2[Matrícula],Tabela2[Admissão])</f>
        <v>44097</v>
      </c>
      <c r="H102" s="2" t="str">
        <f>IF(LOOKUP(Tabela1[[#This Row],[Matricula]],Contratos!A:A,Contratos!H:H)="","ATIVO",LOOKUP(Tabela1[[#This Row],[Matricula]],Contratos!A:A,Contratos!H:H))</f>
        <v>ATIVO</v>
      </c>
      <c r="I102" s="3" t="str">
        <f>LOOKUP(Tabela1[[#This Row],[Matricula]],Contratos!A:A,Contratos!F:F)</f>
        <v xml:space="preserve">TRABALHANDO </v>
      </c>
      <c r="J102" s="3">
        <v>7287.91</v>
      </c>
      <c r="K102" s="3">
        <v>5973.19</v>
      </c>
      <c r="L102" s="3">
        <v>3260.98</v>
      </c>
      <c r="M102" s="3">
        <v>2282.69</v>
      </c>
      <c r="N102" s="3">
        <v>1744.24</v>
      </c>
      <c r="O102" s="3">
        <v>0</v>
      </c>
      <c r="P102" s="3">
        <v>1314.72</v>
      </c>
      <c r="Q102" s="1"/>
    </row>
    <row r="103" spans="1:17" x14ac:dyDescent="0.25">
      <c r="A103" s="1">
        <v>418870</v>
      </c>
      <c r="B103" s="1" t="str">
        <f>LOOKUP(Tabela1[[#This Row],[Matricula]],Contratos!A:A,Contratos!B:B)</f>
        <v xml:space="preserve">PATRICIA MOREIRA PIRES </v>
      </c>
      <c r="D103" s="1" t="str">
        <f>LOOKUP(Tabela1[[#This Row],[Matricula]],Contratos!A:A,Contratos!D:D)</f>
        <v xml:space="preserve">ENFERMEIRO </v>
      </c>
      <c r="E103" s="1" t="s">
        <v>119</v>
      </c>
      <c r="F103" s="1" t="str">
        <f>LOOKUP(Tabela1[[#This Row],[Matricula]],Contratos!A:A,Contratos!I:I)</f>
        <v>DUES</v>
      </c>
      <c r="G103" s="2">
        <f>LOOKUP(Tabela1[[#This Row],[Matricula]],Tabela2[Matrícula],Tabela2[Admissão])</f>
        <v>44097</v>
      </c>
      <c r="H103" s="2" t="str">
        <f>IF(LOOKUP(Tabela1[[#This Row],[Matricula]],Contratos!A:A,Contratos!H:H)="","ATIVO",LOOKUP(Tabela1[[#This Row],[Matricula]],Contratos!A:A,Contratos!H:H))</f>
        <v>ATIVO</v>
      </c>
      <c r="I103" s="3" t="str">
        <f>LOOKUP(Tabela1[[#This Row],[Matricula]],Contratos!A:A,Contratos!F:F)</f>
        <v xml:space="preserve">TRABALHANDO </v>
      </c>
      <c r="J103" s="3">
        <v>7287.83</v>
      </c>
      <c r="K103" s="3">
        <v>5973.12</v>
      </c>
      <c r="L103" s="3">
        <v>3260.98</v>
      </c>
      <c r="M103" s="3">
        <v>2282.69</v>
      </c>
      <c r="N103" s="3">
        <v>1744.16</v>
      </c>
      <c r="O103" s="3">
        <v>0</v>
      </c>
      <c r="P103" s="3">
        <v>1314.71</v>
      </c>
      <c r="Q103" s="1"/>
    </row>
    <row r="104" spans="1:17" x14ac:dyDescent="0.25">
      <c r="A104" s="1">
        <v>418889</v>
      </c>
      <c r="B104" s="1" t="str">
        <f>LOOKUP(Tabela1[[#This Row],[Matricula]],Contratos!A:A,Contratos!B:B)</f>
        <v xml:space="preserve">AMANDA JULIANE DA SILVA </v>
      </c>
      <c r="D104" s="1" t="str">
        <f>LOOKUP(Tabela1[[#This Row],[Matricula]],Contratos!A:A,Contratos!D:D)</f>
        <v xml:space="preserve">ENFERMEIRO </v>
      </c>
      <c r="E104" s="1" t="s">
        <v>119</v>
      </c>
      <c r="F104" s="1" t="str">
        <f>LOOKUP(Tabela1[[#This Row],[Matricula]],Contratos!A:A,Contratos!I:I)</f>
        <v>DAPS</v>
      </c>
      <c r="G104" s="2">
        <f>LOOKUP(Tabela1[[#This Row],[Matricula]],Tabela2[Matrícula],Tabela2[Admissão])</f>
        <v>44097</v>
      </c>
      <c r="H104" s="2" t="str">
        <f>IF(LOOKUP(Tabela1[[#This Row],[Matricula]],Contratos!A:A,Contratos!H:H)="","ATIVO",LOOKUP(Tabela1[[#This Row],[Matricula]],Contratos!A:A,Contratos!H:H))</f>
        <v>ATIVO</v>
      </c>
      <c r="I104" s="3" t="str">
        <f>LOOKUP(Tabela1[[#This Row],[Matricula]],Contratos!A:A,Contratos!F:F)</f>
        <v xml:space="preserve">TRABALHANDO </v>
      </c>
      <c r="J104" s="3">
        <v>7020.84</v>
      </c>
      <c r="K104" s="3">
        <v>5646.63</v>
      </c>
      <c r="L104" s="3">
        <v>3260.98</v>
      </c>
      <c r="M104" s="3">
        <v>2282.69</v>
      </c>
      <c r="N104" s="3">
        <v>1477.17</v>
      </c>
      <c r="O104" s="3">
        <v>0</v>
      </c>
      <c r="P104" s="3">
        <v>1374.21</v>
      </c>
      <c r="Q104" s="1"/>
    </row>
    <row r="105" spans="1:17" x14ac:dyDescent="0.25">
      <c r="A105" s="1">
        <v>418897</v>
      </c>
      <c r="B105" s="1" t="str">
        <f>LOOKUP(Tabela1[[#This Row],[Matricula]],Contratos!A:A,Contratos!B:B)</f>
        <v xml:space="preserve">ALEXANDRA SILVA CEZANOSKI </v>
      </c>
      <c r="D105" s="1" t="str">
        <f>LOOKUP(Tabela1[[#This Row],[Matricula]],Contratos!A:A,Contratos!D:D)</f>
        <v xml:space="preserve">ENFERMEIRO </v>
      </c>
      <c r="E105" s="1" t="s">
        <v>119</v>
      </c>
      <c r="F105" s="1" t="str">
        <f>LOOKUP(Tabela1[[#This Row],[Matricula]],Contratos!A:A,Contratos!I:I)</f>
        <v>DAPS</v>
      </c>
      <c r="G105" s="2">
        <f>LOOKUP(Tabela1[[#This Row],[Matricula]],Tabela2[Matrícula],Tabela2[Admissão])</f>
        <v>44097</v>
      </c>
      <c r="H105" s="2" t="str">
        <f>IF(LOOKUP(Tabela1[[#This Row],[Matricula]],Contratos!A:A,Contratos!H:H)="","ATIVO",LOOKUP(Tabela1[[#This Row],[Matricula]],Contratos!A:A,Contratos!H:H))</f>
        <v>ATIVO</v>
      </c>
      <c r="I105" s="3" t="str">
        <f>LOOKUP(Tabela1[[#This Row],[Matricula]],Contratos!A:A,Contratos!F:F)</f>
        <v xml:space="preserve">TRABALHANDO </v>
      </c>
      <c r="J105" s="3">
        <v>7020.84</v>
      </c>
      <c r="K105" s="3">
        <v>5646.63</v>
      </c>
      <c r="L105" s="3">
        <v>3260.98</v>
      </c>
      <c r="M105" s="3">
        <v>2282.69</v>
      </c>
      <c r="N105" s="3">
        <v>1477.17</v>
      </c>
      <c r="O105" s="3">
        <v>0</v>
      </c>
      <c r="P105" s="3">
        <v>1374.21</v>
      </c>
      <c r="Q105" s="1"/>
    </row>
    <row r="106" spans="1:17" x14ac:dyDescent="0.25">
      <c r="A106" s="1">
        <v>418900</v>
      </c>
      <c r="B106" s="1" t="str">
        <f>LOOKUP(Tabela1[[#This Row],[Matricula]],Contratos!A:A,Contratos!B:B)</f>
        <v xml:space="preserve">CAMILA DOS SANTOS PERES </v>
      </c>
      <c r="D106" s="1" t="str">
        <f>LOOKUP(Tabela1[[#This Row],[Matricula]],Contratos!A:A,Contratos!D:D)</f>
        <v xml:space="preserve">ENFERMEIRO </v>
      </c>
      <c r="E106" s="1" t="s">
        <v>119</v>
      </c>
      <c r="F106" s="1" t="str">
        <f>LOOKUP(Tabela1[[#This Row],[Matricula]],Contratos!A:A,Contratos!I:I)</f>
        <v>DAPS</v>
      </c>
      <c r="G106" s="2">
        <f>LOOKUP(Tabela1[[#This Row],[Matricula]],Tabela2[Matrícula],Tabela2[Admissão])</f>
        <v>44097</v>
      </c>
      <c r="H106" s="2" t="str">
        <f>IF(LOOKUP(Tabela1[[#This Row],[Matricula]],Contratos!A:A,Contratos!H:H)="","ATIVO",LOOKUP(Tabela1[[#This Row],[Matricula]],Contratos!A:A,Contratos!H:H))</f>
        <v>ATIVO</v>
      </c>
      <c r="I106" s="3" t="str">
        <f>LOOKUP(Tabela1[[#This Row],[Matricula]],Contratos!A:A,Contratos!F:F)</f>
        <v xml:space="preserve">TRABALHANDO </v>
      </c>
      <c r="J106" s="3">
        <v>7020.84</v>
      </c>
      <c r="K106" s="3">
        <v>5646.63</v>
      </c>
      <c r="L106" s="3">
        <v>3260.98</v>
      </c>
      <c r="M106" s="3">
        <v>2282.69</v>
      </c>
      <c r="N106" s="3">
        <v>1477.17</v>
      </c>
      <c r="O106" s="3">
        <v>0</v>
      </c>
      <c r="P106" s="3">
        <v>1374.21</v>
      </c>
      <c r="Q106" s="1"/>
    </row>
    <row r="107" spans="1:17" x14ac:dyDescent="0.25">
      <c r="A107" s="1">
        <v>418919</v>
      </c>
      <c r="B107" s="1" t="str">
        <f>LOOKUP(Tabela1[[#This Row],[Matricula]],Contratos!A:A,Contratos!B:B)</f>
        <v xml:space="preserve">GABRIELA RAPOSO ROCHA </v>
      </c>
      <c r="D107" s="1" t="str">
        <f>LOOKUP(Tabela1[[#This Row],[Matricula]],Contratos!A:A,Contratos!D:D)</f>
        <v xml:space="preserve">ENFERMEIRO </v>
      </c>
      <c r="E107" s="1" t="s">
        <v>119</v>
      </c>
      <c r="F107" s="1" t="str">
        <f>LOOKUP(Tabela1[[#This Row],[Matricula]],Contratos!A:A,Contratos!I:I)</f>
        <v>DAPS</v>
      </c>
      <c r="G107" s="2">
        <f>LOOKUP(Tabela1[[#This Row],[Matricula]],Tabela2[Matrícula],Tabela2[Admissão])</f>
        <v>44097</v>
      </c>
      <c r="H107" s="2" t="str">
        <f>IF(LOOKUP(Tabela1[[#This Row],[Matricula]],Contratos!A:A,Contratos!H:H)="","ATIVO",LOOKUP(Tabela1[[#This Row],[Matricula]],Contratos!A:A,Contratos!H:H))</f>
        <v>ATIVO</v>
      </c>
      <c r="I107" s="3" t="str">
        <f>LOOKUP(Tabela1[[#This Row],[Matricula]],Contratos!A:A,Contratos!F:F)</f>
        <v xml:space="preserve">TRABALHANDO </v>
      </c>
      <c r="J107" s="3">
        <v>7020.84</v>
      </c>
      <c r="K107" s="3">
        <v>5646.63</v>
      </c>
      <c r="L107" s="3">
        <v>3260.98</v>
      </c>
      <c r="M107" s="3">
        <v>2282.69</v>
      </c>
      <c r="N107" s="3">
        <v>1477.17</v>
      </c>
      <c r="O107" s="3">
        <v>0</v>
      </c>
      <c r="P107" s="3">
        <v>1374.21</v>
      </c>
      <c r="Q107" s="1"/>
    </row>
    <row r="108" spans="1:17" x14ac:dyDescent="0.25">
      <c r="A108" s="1">
        <v>418927</v>
      </c>
      <c r="B108" s="1" t="str">
        <f>LOOKUP(Tabela1[[#This Row],[Matricula]],Contratos!A:A,Contratos!B:B)</f>
        <v xml:space="preserve">ANA PAULA DEDIN DOS SANTOS </v>
      </c>
      <c r="D108" s="1" t="str">
        <f>LOOKUP(Tabela1[[#This Row],[Matricula]],Contratos!A:A,Contratos!D:D)</f>
        <v xml:space="preserve">ENFERMEIRO </v>
      </c>
      <c r="E108" s="1" t="s">
        <v>119</v>
      </c>
      <c r="F108" s="1" t="str">
        <f>LOOKUP(Tabela1[[#This Row],[Matricula]],Contratos!A:A,Contratos!I:I)</f>
        <v>DUES</v>
      </c>
      <c r="G108" s="2">
        <f>LOOKUP(Tabela1[[#This Row],[Matricula]],Tabela2[Matrícula],Tabela2[Admissão])</f>
        <v>44097</v>
      </c>
      <c r="H108" s="2" t="str">
        <f>IF(LOOKUP(Tabela1[[#This Row],[Matricula]],Contratos!A:A,Contratos!H:H)="","ATIVO",LOOKUP(Tabela1[[#This Row],[Matricula]],Contratos!A:A,Contratos!H:H))</f>
        <v>ATIVO</v>
      </c>
      <c r="I108" s="3" t="str">
        <f>LOOKUP(Tabela1[[#This Row],[Matricula]],Contratos!A:A,Contratos!F:F)</f>
        <v xml:space="preserve">TRABALHANDO </v>
      </c>
      <c r="J108" s="3">
        <v>7020.84</v>
      </c>
      <c r="K108" s="3">
        <v>5646.63</v>
      </c>
      <c r="L108" s="3">
        <v>3260.98</v>
      </c>
      <c r="M108" s="3">
        <v>2282.69</v>
      </c>
      <c r="N108" s="3">
        <v>1477.17</v>
      </c>
      <c r="O108" s="3">
        <v>0</v>
      </c>
      <c r="P108" s="3">
        <v>1374.21</v>
      </c>
      <c r="Q108" s="1"/>
    </row>
    <row r="109" spans="1:17" x14ac:dyDescent="0.25">
      <c r="A109" s="1">
        <v>418935</v>
      </c>
      <c r="B109" s="1" t="str">
        <f>LOOKUP(Tabela1[[#This Row],[Matricula]],Contratos!A:A,Contratos!B:B)</f>
        <v xml:space="preserve">FERNANDA GOMES MOURA </v>
      </c>
      <c r="D109" s="1" t="str">
        <f>LOOKUP(Tabela1[[#This Row],[Matricula]],Contratos!A:A,Contratos!D:D)</f>
        <v xml:space="preserve">ENFERMEIRO </v>
      </c>
      <c r="E109" s="1" t="s">
        <v>119</v>
      </c>
      <c r="F109" s="1" t="str">
        <f>LOOKUP(Tabela1[[#This Row],[Matricula]],Contratos!A:A,Contratos!I:I)</f>
        <v>DAPS</v>
      </c>
      <c r="G109" s="2">
        <f>LOOKUP(Tabela1[[#This Row],[Matricula]],Tabela2[Matrícula],Tabela2[Admissão])</f>
        <v>44097</v>
      </c>
      <c r="H109" s="2" t="str">
        <f>IF(LOOKUP(Tabela1[[#This Row],[Matricula]],Contratos!A:A,Contratos!H:H)="","ATIVO",LOOKUP(Tabela1[[#This Row],[Matricula]],Contratos!A:A,Contratos!H:H))</f>
        <v>ATIVO</v>
      </c>
      <c r="I109" s="3" t="str">
        <f>LOOKUP(Tabela1[[#This Row],[Matricula]],Contratos!A:A,Contratos!F:F)</f>
        <v xml:space="preserve">TRABALHANDO </v>
      </c>
      <c r="J109" s="3">
        <v>7190.99</v>
      </c>
      <c r="K109" s="3">
        <v>5902.91</v>
      </c>
      <c r="L109" s="3">
        <v>3260.98</v>
      </c>
      <c r="M109" s="3">
        <v>2282.69</v>
      </c>
      <c r="N109" s="3">
        <v>1647.32</v>
      </c>
      <c r="O109" s="3">
        <v>0</v>
      </c>
      <c r="P109" s="3">
        <v>1288.08</v>
      </c>
      <c r="Q109" s="1"/>
    </row>
    <row r="110" spans="1:17" x14ac:dyDescent="0.25">
      <c r="A110" s="1">
        <v>418943</v>
      </c>
      <c r="B110" s="1" t="str">
        <f>LOOKUP(Tabela1[[#This Row],[Matricula]],Contratos!A:A,Contratos!B:B)</f>
        <v xml:space="preserve">JANE CLEIDE QUEIROZ SOUZA MALAGOLINE </v>
      </c>
      <c r="D110" s="1" t="str">
        <f>LOOKUP(Tabela1[[#This Row],[Matricula]],Contratos!A:A,Contratos!D:D)</f>
        <v xml:space="preserve">ENFERMEIRO </v>
      </c>
      <c r="E110" s="1" t="s">
        <v>119</v>
      </c>
      <c r="F110" s="1" t="str">
        <f>LOOKUP(Tabela1[[#This Row],[Matricula]],Contratos!A:A,Contratos!I:I)</f>
        <v>DUES</v>
      </c>
      <c r="G110" s="2">
        <f>LOOKUP(Tabela1[[#This Row],[Matricula]],Tabela2[Matrícula],Tabela2[Admissão])</f>
        <v>44097</v>
      </c>
      <c r="H110" s="2" t="str">
        <f>IF(LOOKUP(Tabela1[[#This Row],[Matricula]],Contratos!A:A,Contratos!H:H)="","ATIVO",LOOKUP(Tabela1[[#This Row],[Matricula]],Contratos!A:A,Contratos!H:H))</f>
        <v>ATIVO</v>
      </c>
      <c r="I110" s="3" t="str">
        <f>LOOKUP(Tabela1[[#This Row],[Matricula]],Contratos!A:A,Contratos!F:F)</f>
        <v xml:space="preserve">TRABALHANDO </v>
      </c>
      <c r="J110" s="3">
        <v>7287.83</v>
      </c>
      <c r="K110" s="3">
        <v>5973.12</v>
      </c>
      <c r="L110" s="3">
        <v>3260.98</v>
      </c>
      <c r="M110" s="3">
        <v>2282.69</v>
      </c>
      <c r="N110" s="3">
        <v>1744.16</v>
      </c>
      <c r="O110" s="3">
        <v>0</v>
      </c>
      <c r="P110" s="3">
        <v>1314.71</v>
      </c>
      <c r="Q110" s="1"/>
    </row>
    <row r="111" spans="1:17" x14ac:dyDescent="0.25">
      <c r="A111" s="1">
        <v>418951</v>
      </c>
      <c r="B111" s="1" t="str">
        <f>LOOKUP(Tabela1[[#This Row],[Matricula]],Contratos!A:A,Contratos!B:B)</f>
        <v xml:space="preserve">KELIS REGINA DE MORAES BAEZA </v>
      </c>
      <c r="D111" s="1" t="str">
        <f>LOOKUP(Tabela1[[#This Row],[Matricula]],Contratos!A:A,Contratos!D:D)</f>
        <v xml:space="preserve">ENFERMEIRO </v>
      </c>
      <c r="E111" s="1" t="s">
        <v>119</v>
      </c>
      <c r="F111" s="1" t="str">
        <f>LOOKUP(Tabela1[[#This Row],[Matricula]],Contratos!A:A,Contratos!I:I)</f>
        <v>DUES</v>
      </c>
      <c r="G111" s="2">
        <f>LOOKUP(Tabela1[[#This Row],[Matricula]],Tabela2[Matrícula],Tabela2[Admissão])</f>
        <v>44097</v>
      </c>
      <c r="H111" s="2" t="str">
        <f>IF(LOOKUP(Tabela1[[#This Row],[Matricula]],Contratos!A:A,Contratos!H:H)="","ATIVO",LOOKUP(Tabela1[[#This Row],[Matricula]],Contratos!A:A,Contratos!H:H))</f>
        <v>ATIVO</v>
      </c>
      <c r="I111" s="3" t="str">
        <f>LOOKUP(Tabela1[[#This Row],[Matricula]],Contratos!A:A,Contratos!F:F)</f>
        <v xml:space="preserve">TRABALHANDO </v>
      </c>
      <c r="J111" s="3">
        <v>7576.52</v>
      </c>
      <c r="K111" s="3">
        <v>6159.72</v>
      </c>
      <c r="L111" s="3">
        <v>3260.98</v>
      </c>
      <c r="M111" s="3">
        <v>2282.69</v>
      </c>
      <c r="N111" s="3">
        <v>2032.85</v>
      </c>
      <c r="O111" s="3">
        <v>0</v>
      </c>
      <c r="P111" s="3">
        <v>1416.8</v>
      </c>
      <c r="Q111" s="1"/>
    </row>
    <row r="112" spans="1:17" x14ac:dyDescent="0.25">
      <c r="A112" s="1">
        <v>418960</v>
      </c>
      <c r="B112" s="1" t="str">
        <f>LOOKUP(Tabela1[[#This Row],[Matricula]],Contratos!A:A,Contratos!B:B)</f>
        <v xml:space="preserve">NATALIA AMARAL ASSUNCAO SCARAMAL </v>
      </c>
      <c r="D112" s="1" t="str">
        <f>LOOKUP(Tabela1[[#This Row],[Matricula]],Contratos!A:A,Contratos!D:D)</f>
        <v xml:space="preserve">ENFERMEIRO </v>
      </c>
      <c r="E112" s="1" t="s">
        <v>119</v>
      </c>
      <c r="F112" s="1" t="str">
        <f>LOOKUP(Tabela1[[#This Row],[Matricula]],Contratos!A:A,Contratos!I:I)</f>
        <v>DAPS</v>
      </c>
      <c r="G112" s="2">
        <f>LOOKUP(Tabela1[[#This Row],[Matricula]],Tabela2[Matrícula],Tabela2[Admissão])</f>
        <v>44097</v>
      </c>
      <c r="H112" s="2" t="str">
        <f>IF(LOOKUP(Tabela1[[#This Row],[Matricula]],Contratos!A:A,Contratos!H:H)="","ATIVO",LOOKUP(Tabela1[[#This Row],[Matricula]],Contratos!A:A,Contratos!H:H))</f>
        <v>ATIVO</v>
      </c>
      <c r="I112" s="3" t="str">
        <f>LOOKUP(Tabela1[[#This Row],[Matricula]],Contratos!A:A,Contratos!F:F)</f>
        <v xml:space="preserve">TRABALHANDO </v>
      </c>
      <c r="J112" s="3">
        <v>7273.85</v>
      </c>
      <c r="K112" s="3">
        <v>5960.4</v>
      </c>
      <c r="L112" s="3">
        <v>3260.98</v>
      </c>
      <c r="M112" s="3">
        <v>2282.69</v>
      </c>
      <c r="N112" s="3">
        <v>1730.18</v>
      </c>
      <c r="O112" s="3">
        <v>0</v>
      </c>
      <c r="P112" s="3">
        <v>1313.45</v>
      </c>
      <c r="Q112" s="1"/>
    </row>
    <row r="113" spans="1:17" x14ac:dyDescent="0.25">
      <c r="A113" s="1">
        <v>418978</v>
      </c>
      <c r="B113" s="1" t="str">
        <f>LOOKUP(Tabela1[[#This Row],[Matricula]],Contratos!A:A,Contratos!B:B)</f>
        <v xml:space="preserve">ELIZANDRA DE SOUZA FERNANDES </v>
      </c>
      <c r="D113" s="1" t="str">
        <f>LOOKUP(Tabela1[[#This Row],[Matricula]],Contratos!A:A,Contratos!D:D)</f>
        <v xml:space="preserve">ENFERMEIRO </v>
      </c>
      <c r="E113" s="1" t="s">
        <v>119</v>
      </c>
      <c r="F113" s="1" t="str">
        <f>LOOKUP(Tabela1[[#This Row],[Matricula]],Contratos!A:A,Contratos!I:I)</f>
        <v>DAPS</v>
      </c>
      <c r="G113" s="2">
        <f>LOOKUP(Tabela1[[#This Row],[Matricula]],Tabela2[Matrícula],Tabela2[Admissão])</f>
        <v>44097</v>
      </c>
      <c r="H113" s="2" t="str">
        <f>IF(LOOKUP(Tabela1[[#This Row],[Matricula]],Contratos!A:A,Contratos!H:H)="","ATIVO",LOOKUP(Tabela1[[#This Row],[Matricula]],Contratos!A:A,Contratos!H:H))</f>
        <v>ATIVO</v>
      </c>
      <c r="I113" s="3" t="str">
        <f>LOOKUP(Tabela1[[#This Row],[Matricula]],Contratos!A:A,Contratos!F:F)</f>
        <v xml:space="preserve">TRABALHANDO </v>
      </c>
      <c r="J113" s="3">
        <v>7171.92</v>
      </c>
      <c r="K113" s="3">
        <v>5799.93</v>
      </c>
      <c r="L113" s="3">
        <v>3260.98</v>
      </c>
      <c r="M113" s="3">
        <v>2282.69</v>
      </c>
      <c r="N113" s="3">
        <v>1628.25</v>
      </c>
      <c r="O113" s="3">
        <v>0</v>
      </c>
      <c r="P113" s="3">
        <v>1371.99</v>
      </c>
      <c r="Q113" s="1"/>
    </row>
    <row r="114" spans="1:17" x14ac:dyDescent="0.25">
      <c r="A114" s="1">
        <v>418986</v>
      </c>
      <c r="B114" s="1" t="str">
        <f>LOOKUP(Tabela1[[#This Row],[Matricula]],Contratos!A:A,Contratos!B:B)</f>
        <v xml:space="preserve">ALBERTO HENRIQUE DIAS </v>
      </c>
      <c r="D114" s="1" t="str">
        <f>LOOKUP(Tabela1[[#This Row],[Matricula]],Contratos!A:A,Contratos!D:D)</f>
        <v xml:space="preserve">ENFERMEIRO </v>
      </c>
      <c r="E114" s="1" t="s">
        <v>119</v>
      </c>
      <c r="F114" s="1" t="str">
        <f>LOOKUP(Tabela1[[#This Row],[Matricula]],Contratos!A:A,Contratos!I:I)</f>
        <v>DUES</v>
      </c>
      <c r="G114" s="2">
        <f>LOOKUP(Tabela1[[#This Row],[Matricula]],Tabela2[Matrícula],Tabela2[Admissão])</f>
        <v>44097</v>
      </c>
      <c r="H114" s="2" t="str">
        <f>IF(LOOKUP(Tabela1[[#This Row],[Matricula]],Contratos!A:A,Contratos!H:H)="","ATIVO",LOOKUP(Tabela1[[#This Row],[Matricula]],Contratos!A:A,Contratos!H:H))</f>
        <v>ATIVO</v>
      </c>
      <c r="I114" s="3" t="str">
        <f>LOOKUP(Tabela1[[#This Row],[Matricula]],Contratos!A:A,Contratos!F:F)</f>
        <v xml:space="preserve">TRABALHANDO </v>
      </c>
      <c r="J114" s="3">
        <v>7020.84</v>
      </c>
      <c r="K114" s="3">
        <v>5646.63</v>
      </c>
      <c r="L114" s="3">
        <v>3260.98</v>
      </c>
      <c r="M114" s="3">
        <v>2282.69</v>
      </c>
      <c r="N114" s="3">
        <v>1477.17</v>
      </c>
      <c r="O114" s="3">
        <v>0</v>
      </c>
      <c r="P114" s="3">
        <v>1374.21</v>
      </c>
      <c r="Q114" s="1"/>
    </row>
    <row r="115" spans="1:17" x14ac:dyDescent="0.25">
      <c r="A115" s="1">
        <v>418994</v>
      </c>
      <c r="B115" s="1" t="str">
        <f>LOOKUP(Tabela1[[#This Row],[Matricula]],Contratos!A:A,Contratos!B:B)</f>
        <v xml:space="preserve">MARIA ANGELITA PANICHI </v>
      </c>
      <c r="D115" s="1" t="str">
        <f>LOOKUP(Tabela1[[#This Row],[Matricula]],Contratos!A:A,Contratos!D:D)</f>
        <v xml:space="preserve">ENFERMEIRO </v>
      </c>
      <c r="E115" s="1" t="s">
        <v>119</v>
      </c>
      <c r="F115" s="1" t="str">
        <f>LOOKUP(Tabela1[[#This Row],[Matricula]],Contratos!A:A,Contratos!I:I)</f>
        <v>DAPS</v>
      </c>
      <c r="G115" s="2">
        <f>LOOKUP(Tabela1[[#This Row],[Matricula]],Tabela2[Matrícula],Tabela2[Admissão])</f>
        <v>44097</v>
      </c>
      <c r="H115" s="2" t="str">
        <f>IF(LOOKUP(Tabela1[[#This Row],[Matricula]],Contratos!A:A,Contratos!H:H)="","ATIVO",LOOKUP(Tabela1[[#This Row],[Matricula]],Contratos!A:A,Contratos!H:H))</f>
        <v>ATIVO</v>
      </c>
      <c r="I115" s="3" t="str">
        <f>LOOKUP(Tabela1[[#This Row],[Matricula]],Contratos!A:A,Contratos!F:F)</f>
        <v xml:space="preserve">TRABALHANDO </v>
      </c>
      <c r="J115" s="3">
        <v>7020.84</v>
      </c>
      <c r="K115" s="3">
        <v>5591.46</v>
      </c>
      <c r="L115" s="3">
        <v>3260.98</v>
      </c>
      <c r="M115" s="3">
        <v>2282.69</v>
      </c>
      <c r="N115" s="3">
        <v>1477.17</v>
      </c>
      <c r="O115" s="3">
        <v>0</v>
      </c>
      <c r="P115" s="3">
        <v>1429.38</v>
      </c>
      <c r="Q115" s="1"/>
    </row>
    <row r="116" spans="1:17" x14ac:dyDescent="0.25">
      <c r="A116" s="1">
        <v>419001</v>
      </c>
      <c r="B116" s="1" t="str">
        <f>LOOKUP(Tabela1[[#This Row],[Matricula]],Contratos!A:A,Contratos!B:B)</f>
        <v xml:space="preserve">LILIAN CAROLINE FERREIRA BOMFIM DE SOUZA </v>
      </c>
      <c r="D116" s="1" t="str">
        <f>LOOKUP(Tabela1[[#This Row],[Matricula]],Contratos!A:A,Contratos!D:D)</f>
        <v xml:space="preserve">ENFERMEIRO </v>
      </c>
      <c r="E116" s="1" t="s">
        <v>119</v>
      </c>
      <c r="F116" s="1" t="str">
        <f>LOOKUP(Tabela1[[#This Row],[Matricula]],Contratos!A:A,Contratos!I:I)</f>
        <v>DUES</v>
      </c>
      <c r="G116" s="2">
        <f>LOOKUP(Tabela1[[#This Row],[Matricula]],Tabela2[Matrícula],Tabela2[Admissão])</f>
        <v>44097</v>
      </c>
      <c r="H116" s="2" t="str">
        <f>IF(LOOKUP(Tabela1[[#This Row],[Matricula]],Contratos!A:A,Contratos!H:H)="","ATIVO",LOOKUP(Tabela1[[#This Row],[Matricula]],Contratos!A:A,Contratos!H:H))</f>
        <v>ATIVO</v>
      </c>
      <c r="I116" s="3" t="str">
        <f>LOOKUP(Tabela1[[#This Row],[Matricula]],Contratos!A:A,Contratos!F:F)</f>
        <v xml:space="preserve">TRABALHANDO </v>
      </c>
      <c r="J116" s="3">
        <v>7287.83</v>
      </c>
      <c r="K116" s="3">
        <v>5973.12</v>
      </c>
      <c r="L116" s="3">
        <v>3260.98</v>
      </c>
      <c r="M116" s="3">
        <v>2282.69</v>
      </c>
      <c r="N116" s="3">
        <v>1744.16</v>
      </c>
      <c r="O116" s="3">
        <v>0</v>
      </c>
      <c r="P116" s="3">
        <v>1314.71</v>
      </c>
      <c r="Q116" s="1"/>
    </row>
    <row r="117" spans="1:17" x14ac:dyDescent="0.25">
      <c r="A117" s="1">
        <v>419010</v>
      </c>
      <c r="B117" s="1" t="str">
        <f>LOOKUP(Tabela1[[#This Row],[Matricula]],Contratos!A:A,Contratos!B:B)</f>
        <v xml:space="preserve">ROSA DALILA FONTANEZ </v>
      </c>
      <c r="D117" s="1" t="str">
        <f>LOOKUP(Tabela1[[#This Row],[Matricula]],Contratos!A:A,Contratos!D:D)</f>
        <v xml:space="preserve">ENFERMEIRO </v>
      </c>
      <c r="E117" s="1" t="s">
        <v>119</v>
      </c>
      <c r="F117" s="1" t="str">
        <f>LOOKUP(Tabela1[[#This Row],[Matricula]],Contratos!A:A,Contratos!I:I)</f>
        <v>DUES</v>
      </c>
      <c r="G117" s="2">
        <f>LOOKUP(Tabela1[[#This Row],[Matricula]],Tabela2[Matrícula],Tabela2[Admissão])</f>
        <v>44097</v>
      </c>
      <c r="H117" s="2" t="str">
        <f>IF(LOOKUP(Tabela1[[#This Row],[Matricula]],Contratos!A:A,Contratos!H:H)="","ATIVO",LOOKUP(Tabela1[[#This Row],[Matricula]],Contratos!A:A,Contratos!H:H))</f>
        <v>ATIVO</v>
      </c>
      <c r="I117" s="3" t="str">
        <f>LOOKUP(Tabela1[[#This Row],[Matricula]],Contratos!A:A,Contratos!F:F)</f>
        <v xml:space="preserve">TRABALHANDO </v>
      </c>
      <c r="J117" s="3">
        <v>7190.99</v>
      </c>
      <c r="K117" s="3">
        <v>5902.91</v>
      </c>
      <c r="L117" s="3">
        <v>3260.98</v>
      </c>
      <c r="M117" s="3">
        <v>2282.69</v>
      </c>
      <c r="N117" s="3">
        <v>1647.32</v>
      </c>
      <c r="O117" s="3">
        <v>0</v>
      </c>
      <c r="P117" s="3">
        <v>1288.08</v>
      </c>
      <c r="Q117" s="1"/>
    </row>
    <row r="118" spans="1:17" x14ac:dyDescent="0.25">
      <c r="A118" s="1">
        <v>419028</v>
      </c>
      <c r="B118" s="1" t="str">
        <f>LOOKUP(Tabela1[[#This Row],[Matricula]],Contratos!A:A,Contratos!B:B)</f>
        <v xml:space="preserve">VALERIA PAIS DE OLIVEIRA </v>
      </c>
      <c r="D118" s="1" t="str">
        <f>LOOKUP(Tabela1[[#This Row],[Matricula]],Contratos!A:A,Contratos!D:D)</f>
        <v xml:space="preserve">ENFERMEIRO </v>
      </c>
      <c r="E118" s="1" t="s">
        <v>119</v>
      </c>
      <c r="F118" s="1" t="str">
        <f>LOOKUP(Tabela1[[#This Row],[Matricula]],Contratos!A:A,Contratos!I:I)</f>
        <v>DAPS</v>
      </c>
      <c r="G118" s="2">
        <f>LOOKUP(Tabela1[[#This Row],[Matricula]],Tabela2[Matrícula],Tabela2[Admissão])</f>
        <v>44097</v>
      </c>
      <c r="H118" s="2" t="str">
        <f>IF(LOOKUP(Tabela1[[#This Row],[Matricula]],Contratos!A:A,Contratos!H:H)="","ATIVO",LOOKUP(Tabela1[[#This Row],[Matricula]],Contratos!A:A,Contratos!H:H))</f>
        <v>ATIVO</v>
      </c>
      <c r="I118" s="3" t="str">
        <f>LOOKUP(Tabela1[[#This Row],[Matricula]],Contratos!A:A,Contratos!F:F)</f>
        <v xml:space="preserve">TRABALHANDO </v>
      </c>
      <c r="J118" s="3">
        <v>7020.84</v>
      </c>
      <c r="K118" s="3">
        <v>5636.12</v>
      </c>
      <c r="L118" s="3">
        <v>3260.98</v>
      </c>
      <c r="M118" s="3">
        <v>2282.69</v>
      </c>
      <c r="N118" s="3">
        <v>1477.17</v>
      </c>
      <c r="O118" s="3">
        <v>0</v>
      </c>
      <c r="P118" s="3">
        <v>1384.72</v>
      </c>
      <c r="Q118" s="1"/>
    </row>
    <row r="119" spans="1:17" x14ac:dyDescent="0.25">
      <c r="A119" s="1">
        <v>419036</v>
      </c>
      <c r="B119" s="1" t="str">
        <f>LOOKUP(Tabela1[[#This Row],[Matricula]],Contratos!A:A,Contratos!B:B)</f>
        <v xml:space="preserve">REGIANE BUENO </v>
      </c>
      <c r="D119" s="1" t="str">
        <f>LOOKUP(Tabela1[[#This Row],[Matricula]],Contratos!A:A,Contratos!D:D)</f>
        <v xml:space="preserve">ENFERMEIRO </v>
      </c>
      <c r="E119" s="1" t="s">
        <v>119</v>
      </c>
      <c r="F119" s="1" t="str">
        <f>LOOKUP(Tabela1[[#This Row],[Matricula]],Contratos!A:A,Contratos!I:I)</f>
        <v xml:space="preserve">HU </v>
      </c>
      <c r="G119" s="2">
        <f>LOOKUP(Tabela1[[#This Row],[Matricula]],Tabela2[Matrícula],Tabela2[Admissão])</f>
        <v>44097</v>
      </c>
      <c r="H119" s="2" t="str">
        <f>IF(LOOKUP(Tabela1[[#This Row],[Matricula]],Contratos!A:A,Contratos!H:H)="","ATIVO",LOOKUP(Tabela1[[#This Row],[Matricula]],Contratos!A:A,Contratos!H:H))</f>
        <v>ATIVO</v>
      </c>
      <c r="I119" s="3" t="str">
        <f>LOOKUP(Tabela1[[#This Row],[Matricula]],Contratos!A:A,Contratos!F:F)</f>
        <v xml:space="preserve">TRABALHANDO </v>
      </c>
      <c r="J119" s="3">
        <v>7020.84</v>
      </c>
      <c r="K119" s="3">
        <v>5646.63</v>
      </c>
      <c r="L119" s="3">
        <v>3260.98</v>
      </c>
      <c r="M119" s="3">
        <v>2282.69</v>
      </c>
      <c r="N119" s="3">
        <v>1477.17</v>
      </c>
      <c r="O119" s="3">
        <v>0</v>
      </c>
      <c r="P119" s="3">
        <v>1374.21</v>
      </c>
      <c r="Q119" s="1"/>
    </row>
    <row r="120" spans="1:17" x14ac:dyDescent="0.25">
      <c r="A120" s="1">
        <v>419044</v>
      </c>
      <c r="B120" s="1" t="str">
        <f>LOOKUP(Tabela1[[#This Row],[Matricula]],Contratos!A:A,Contratos!B:B)</f>
        <v xml:space="preserve">DANIELLE DE GODOI DOS SANTOS </v>
      </c>
      <c r="D120" s="1" t="str">
        <f>LOOKUP(Tabela1[[#This Row],[Matricula]],Contratos!A:A,Contratos!D:D)</f>
        <v xml:space="preserve">ENFERMEIRO </v>
      </c>
      <c r="E120" s="1" t="s">
        <v>119</v>
      </c>
      <c r="F120" s="1" t="str">
        <f>LOOKUP(Tabela1[[#This Row],[Matricula]],Contratos!A:A,Contratos!I:I)</f>
        <v>DAPS</v>
      </c>
      <c r="G120" s="2">
        <f>LOOKUP(Tabela1[[#This Row],[Matricula]],Tabela2[Matrícula],Tabela2[Admissão])</f>
        <v>44097</v>
      </c>
      <c r="H120" s="2" t="str">
        <f>IF(LOOKUP(Tabela1[[#This Row],[Matricula]],Contratos!A:A,Contratos!H:H)="","ATIVO",LOOKUP(Tabela1[[#This Row],[Matricula]],Contratos!A:A,Contratos!H:H))</f>
        <v>ATIVO</v>
      </c>
      <c r="I120" s="3" t="str">
        <f>LOOKUP(Tabela1[[#This Row],[Matricula]],Contratos!A:A,Contratos!F:F)</f>
        <v xml:space="preserve">TRABALHANDO </v>
      </c>
      <c r="J120" s="3">
        <v>7190.99</v>
      </c>
      <c r="K120" s="3">
        <v>5865.61</v>
      </c>
      <c r="L120" s="3">
        <v>3260.98</v>
      </c>
      <c r="M120" s="3">
        <v>2282.69</v>
      </c>
      <c r="N120" s="3">
        <v>1647.32</v>
      </c>
      <c r="O120" s="3">
        <v>0</v>
      </c>
      <c r="P120" s="3">
        <v>1325.38</v>
      </c>
      <c r="Q120" s="1"/>
    </row>
    <row r="121" spans="1:17" x14ac:dyDescent="0.25">
      <c r="A121" s="1">
        <v>419052</v>
      </c>
      <c r="B121" s="1" t="str">
        <f>LOOKUP(Tabela1[[#This Row],[Matricula]],Contratos!A:A,Contratos!B:B)</f>
        <v xml:space="preserve">THIAGO DE SOUZA PEREIRA </v>
      </c>
      <c r="D121" s="1" t="str">
        <f>LOOKUP(Tabela1[[#This Row],[Matricula]],Contratos!A:A,Contratos!D:D)</f>
        <v xml:space="preserve">ENFERMEIRO </v>
      </c>
      <c r="E121" s="1" t="s">
        <v>119</v>
      </c>
      <c r="F121" s="1" t="str">
        <f>LOOKUP(Tabela1[[#This Row],[Matricula]],Contratos!A:A,Contratos!I:I)</f>
        <v>DAPS</v>
      </c>
      <c r="G121" s="2">
        <f>LOOKUP(Tabela1[[#This Row],[Matricula]],Tabela2[Matrícula],Tabela2[Admissão])</f>
        <v>44097</v>
      </c>
      <c r="H121" s="2" t="str">
        <f>IF(LOOKUP(Tabela1[[#This Row],[Matricula]],Contratos!A:A,Contratos!H:H)="","ATIVO",LOOKUP(Tabela1[[#This Row],[Matricula]],Contratos!A:A,Contratos!H:H))</f>
        <v>ATIVO</v>
      </c>
      <c r="I121" s="3" t="str">
        <f>LOOKUP(Tabela1[[#This Row],[Matricula]],Contratos!A:A,Contratos!F:F)</f>
        <v xml:space="preserve">TRABALHANDO </v>
      </c>
      <c r="J121" s="3">
        <v>7287.83</v>
      </c>
      <c r="K121" s="3">
        <v>5959.99</v>
      </c>
      <c r="L121" s="3">
        <v>3260.98</v>
      </c>
      <c r="M121" s="3">
        <v>2282.69</v>
      </c>
      <c r="N121" s="3">
        <v>1744.16</v>
      </c>
      <c r="O121" s="3">
        <v>0</v>
      </c>
      <c r="P121" s="3">
        <v>1327.84</v>
      </c>
      <c r="Q121" s="1"/>
    </row>
    <row r="122" spans="1:17" x14ac:dyDescent="0.25">
      <c r="A122" s="1">
        <v>419060</v>
      </c>
      <c r="B122" s="1" t="str">
        <f>LOOKUP(Tabela1[[#This Row],[Matricula]],Contratos!A:A,Contratos!B:B)</f>
        <v xml:space="preserve">MADELENE PEREIRA DOS SANTOS </v>
      </c>
      <c r="D122" s="1" t="str">
        <f>LOOKUP(Tabela1[[#This Row],[Matricula]],Contratos!A:A,Contratos!D:D)</f>
        <v xml:space="preserve">ENFERMEIRO </v>
      </c>
      <c r="E122" s="1" t="s">
        <v>119</v>
      </c>
      <c r="F122" s="1" t="str">
        <f>LOOKUP(Tabela1[[#This Row],[Matricula]],Contratos!A:A,Contratos!I:I)</f>
        <v>DAPS</v>
      </c>
      <c r="G122" s="2">
        <f>LOOKUP(Tabela1[[#This Row],[Matricula]],Tabela2[Matrícula],Tabela2[Admissão])</f>
        <v>44097</v>
      </c>
      <c r="H122" s="2" t="str">
        <f>IF(LOOKUP(Tabela1[[#This Row],[Matricula]],Contratos!A:A,Contratos!H:H)="","ATIVO",LOOKUP(Tabela1[[#This Row],[Matricula]],Contratos!A:A,Contratos!H:H))</f>
        <v>ATIVO</v>
      </c>
      <c r="I122" s="3" t="str">
        <f>LOOKUP(Tabela1[[#This Row],[Matricula]],Contratos!A:A,Contratos!F:F)</f>
        <v xml:space="preserve">TRABALHANDO </v>
      </c>
      <c r="J122" s="3">
        <v>7020.84</v>
      </c>
      <c r="K122" s="3">
        <v>5478.83</v>
      </c>
      <c r="L122" s="3">
        <v>3260.98</v>
      </c>
      <c r="M122" s="3">
        <v>2282.69</v>
      </c>
      <c r="N122" s="3">
        <v>1477.17</v>
      </c>
      <c r="O122" s="3">
        <v>0</v>
      </c>
      <c r="P122" s="3">
        <v>1542.01</v>
      </c>
      <c r="Q122" s="1"/>
    </row>
    <row r="123" spans="1:17" x14ac:dyDescent="0.25">
      <c r="A123" s="1">
        <v>419079</v>
      </c>
      <c r="B123" s="1" t="str">
        <f>LOOKUP(Tabela1[[#This Row],[Matricula]],Contratos!A:A,Contratos!B:B)</f>
        <v xml:space="preserve">SAMIRA FERNANDES BEBIANO </v>
      </c>
      <c r="D123" s="1" t="str">
        <f>LOOKUP(Tabela1[[#This Row],[Matricula]],Contratos!A:A,Contratos!D:D)</f>
        <v xml:space="preserve">ENFERMEIRO </v>
      </c>
      <c r="E123" s="1" t="s">
        <v>119</v>
      </c>
      <c r="F123" s="1" t="str">
        <f>LOOKUP(Tabela1[[#This Row],[Matricula]],Contratos!A:A,Contratos!I:I)</f>
        <v>DAPS</v>
      </c>
      <c r="G123" s="2">
        <f>LOOKUP(Tabela1[[#This Row],[Matricula]],Tabela2[Matrícula],Tabela2[Admissão])</f>
        <v>44097</v>
      </c>
      <c r="H123" s="2" t="str">
        <f>IF(LOOKUP(Tabela1[[#This Row],[Matricula]],Contratos!A:A,Contratos!H:H)="","ATIVO",LOOKUP(Tabela1[[#This Row],[Matricula]],Contratos!A:A,Contratos!H:H))</f>
        <v>ATIVO</v>
      </c>
      <c r="I123" s="3" t="str">
        <f>LOOKUP(Tabela1[[#This Row],[Matricula]],Contratos!A:A,Contratos!F:F)</f>
        <v xml:space="preserve">TRABALHANDO </v>
      </c>
      <c r="J123" s="3">
        <v>7020.84</v>
      </c>
      <c r="K123" s="3">
        <v>5646.63</v>
      </c>
      <c r="L123" s="3">
        <v>3260.98</v>
      </c>
      <c r="M123" s="3">
        <v>2282.69</v>
      </c>
      <c r="N123" s="3">
        <v>1477.17</v>
      </c>
      <c r="O123" s="3">
        <v>0</v>
      </c>
      <c r="P123" s="3">
        <v>1374.21</v>
      </c>
      <c r="Q123" s="1"/>
    </row>
    <row r="124" spans="1:17" x14ac:dyDescent="0.25">
      <c r="A124" s="1">
        <v>419087</v>
      </c>
      <c r="B124" s="1" t="str">
        <f>LOOKUP(Tabela1[[#This Row],[Matricula]],Contratos!A:A,Contratos!B:B)</f>
        <v xml:space="preserve">JANAINA APARECIDA PINHEIRO ITO LOURENCO </v>
      </c>
      <c r="D124" s="1" t="str">
        <f>LOOKUP(Tabela1[[#This Row],[Matricula]],Contratos!A:A,Contratos!D:D)</f>
        <v xml:space="preserve">AUXILIAR DE ENFERMAGEM </v>
      </c>
      <c r="E124" s="1" t="s">
        <v>119</v>
      </c>
      <c r="F124" s="1" t="str">
        <f>LOOKUP(Tabela1[[#This Row],[Matricula]],Contratos!A:A,Contratos!I:I)</f>
        <v xml:space="preserve">HU </v>
      </c>
      <c r="G124" s="2">
        <f>LOOKUP(Tabela1[[#This Row],[Matricula]],Tabela2[Matrícula],Tabela2[Admissão])</f>
        <v>44097</v>
      </c>
      <c r="H124" s="2" t="str">
        <f>IF(LOOKUP(Tabela1[[#This Row],[Matricula]],Contratos!A:A,Contratos!H:H)="","ATIVO",LOOKUP(Tabela1[[#This Row],[Matricula]],Contratos!A:A,Contratos!H:H))</f>
        <v>ATIVO</v>
      </c>
      <c r="I124" s="3" t="str">
        <f>LOOKUP(Tabela1[[#This Row],[Matricula]],Contratos!A:A,Contratos!F:F)</f>
        <v xml:space="preserve">TRABALHANDO </v>
      </c>
      <c r="J124" s="3">
        <v>2902.8</v>
      </c>
      <c r="K124" s="3">
        <v>2583.7199999999998</v>
      </c>
      <c r="L124" s="3">
        <v>1846.99</v>
      </c>
      <c r="M124" s="3">
        <v>0</v>
      </c>
      <c r="N124" s="3">
        <v>1055.81</v>
      </c>
      <c r="O124" s="3">
        <v>0</v>
      </c>
      <c r="P124" s="3">
        <v>319.08</v>
      </c>
      <c r="Q124" s="1"/>
    </row>
    <row r="125" spans="1:17" x14ac:dyDescent="0.25">
      <c r="A125" s="1">
        <v>419095</v>
      </c>
      <c r="B125" s="1" t="str">
        <f>LOOKUP(Tabela1[[#This Row],[Matricula]],Contratos!A:A,Contratos!B:B)</f>
        <v xml:space="preserve">TATIANA CARLA RIBEIRO BEIRIGO </v>
      </c>
      <c r="D125" s="1" t="str">
        <f>LOOKUP(Tabela1[[#This Row],[Matricula]],Contratos!A:A,Contratos!D:D)</f>
        <v xml:space="preserve">AUXILIAR DE ENFERMAGEM </v>
      </c>
      <c r="E125" s="1" t="s">
        <v>119</v>
      </c>
      <c r="F125" s="1" t="str">
        <f>LOOKUP(Tabela1[[#This Row],[Matricula]],Contratos!A:A,Contratos!I:I)</f>
        <v xml:space="preserve">HU </v>
      </c>
      <c r="G125" s="2">
        <f>LOOKUP(Tabela1[[#This Row],[Matricula]],Tabela2[Matrícula],Tabela2[Admissão])</f>
        <v>44097</v>
      </c>
      <c r="H125" s="2" t="str">
        <f>IF(LOOKUP(Tabela1[[#This Row],[Matricula]],Contratos!A:A,Contratos!H:H)="","ATIVO",LOOKUP(Tabela1[[#This Row],[Matricula]],Contratos!A:A,Contratos!H:H))</f>
        <v>ATIVO</v>
      </c>
      <c r="I125" s="3" t="str">
        <f>LOOKUP(Tabela1[[#This Row],[Matricula]],Contratos!A:A,Contratos!F:F)</f>
        <v xml:space="preserve">TRABALHANDO </v>
      </c>
      <c r="J125" s="3">
        <v>2883.1</v>
      </c>
      <c r="K125" s="3">
        <v>2500.3000000000002</v>
      </c>
      <c r="L125" s="3">
        <v>1846.99</v>
      </c>
      <c r="M125" s="3">
        <v>0</v>
      </c>
      <c r="N125" s="3">
        <v>1036.1099999999999</v>
      </c>
      <c r="O125" s="3">
        <v>0</v>
      </c>
      <c r="P125" s="3">
        <v>382.8</v>
      </c>
      <c r="Q125" s="1"/>
    </row>
    <row r="126" spans="1:17" x14ac:dyDescent="0.25">
      <c r="A126" s="1">
        <v>419109</v>
      </c>
      <c r="B126" s="1" t="str">
        <f>LOOKUP(Tabela1[[#This Row],[Matricula]],Contratos!A:A,Contratos!B:B)</f>
        <v xml:space="preserve">CLAUDETE VICENTE DE CARVALHO </v>
      </c>
      <c r="D126" s="1" t="str">
        <f>LOOKUP(Tabela1[[#This Row],[Matricula]],Contratos!A:A,Contratos!D:D)</f>
        <v xml:space="preserve">AUXILIAR DE ENFERMAGEM </v>
      </c>
      <c r="E126" s="1" t="s">
        <v>119</v>
      </c>
      <c r="F126" s="1" t="str">
        <f>LOOKUP(Tabela1[[#This Row],[Matricula]],Contratos!A:A,Contratos!I:I)</f>
        <v xml:space="preserve">HU </v>
      </c>
      <c r="G126" s="2">
        <f>LOOKUP(Tabela1[[#This Row],[Matricula]],Tabela2[Matrícula],Tabela2[Admissão])</f>
        <v>44097</v>
      </c>
      <c r="H126" s="2" t="str">
        <f>IF(LOOKUP(Tabela1[[#This Row],[Matricula]],Contratos!A:A,Contratos!H:H)="","ATIVO",LOOKUP(Tabela1[[#This Row],[Matricula]],Contratos!A:A,Contratos!H:H))</f>
        <v>ATIVO</v>
      </c>
      <c r="I126" s="3" t="str">
        <f>LOOKUP(Tabela1[[#This Row],[Matricula]],Contratos!A:A,Contratos!F:F)</f>
        <v xml:space="preserve">TRABALHANDO </v>
      </c>
      <c r="J126" s="3">
        <v>2786.26</v>
      </c>
      <c r="K126" s="3">
        <v>2464.0300000000002</v>
      </c>
      <c r="L126" s="3">
        <v>1846.99</v>
      </c>
      <c r="M126" s="3">
        <v>0</v>
      </c>
      <c r="N126" s="3">
        <v>939.27</v>
      </c>
      <c r="O126" s="3">
        <v>0</v>
      </c>
      <c r="P126" s="3">
        <v>322.23</v>
      </c>
      <c r="Q126" s="1"/>
    </row>
    <row r="127" spans="1:17" x14ac:dyDescent="0.25">
      <c r="A127" s="1">
        <v>419117</v>
      </c>
      <c r="B127" s="1" t="str">
        <f>LOOKUP(Tabela1[[#This Row],[Matricula]],Contratos!A:A,Contratos!B:B)</f>
        <v xml:space="preserve">MAYARA PAIXAO FERREIRA </v>
      </c>
      <c r="D127" s="1" t="str">
        <f>LOOKUP(Tabela1[[#This Row],[Matricula]],Contratos!A:A,Contratos!D:D)</f>
        <v xml:space="preserve">AUXILIAR DE ENFERMAGEM </v>
      </c>
      <c r="E127" s="1" t="s">
        <v>119</v>
      </c>
      <c r="F127" s="1" t="str">
        <f>LOOKUP(Tabela1[[#This Row],[Matricula]],Contratos!A:A,Contratos!I:I)</f>
        <v xml:space="preserve">HU </v>
      </c>
      <c r="G127" s="2">
        <f>LOOKUP(Tabela1[[#This Row],[Matricula]],Tabela2[Matrícula],Tabela2[Admissão])</f>
        <v>44097</v>
      </c>
      <c r="H127" s="2" t="str">
        <f>IF(LOOKUP(Tabela1[[#This Row],[Matricula]],Contratos!A:A,Contratos!H:H)="","ATIVO",LOOKUP(Tabela1[[#This Row],[Matricula]],Contratos!A:A,Contratos!H:H))</f>
        <v>ATIVO</v>
      </c>
      <c r="I127" s="3" t="str">
        <f>LOOKUP(Tabela1[[#This Row],[Matricula]],Contratos!A:A,Contratos!F:F)</f>
        <v xml:space="preserve">TRABALHANDO </v>
      </c>
      <c r="J127" s="3">
        <v>2786.26</v>
      </c>
      <c r="K127" s="3">
        <v>2488.2199999999998</v>
      </c>
      <c r="L127" s="3">
        <v>1846.99</v>
      </c>
      <c r="M127" s="3">
        <v>0</v>
      </c>
      <c r="N127" s="3">
        <v>939.27</v>
      </c>
      <c r="O127" s="3">
        <v>0</v>
      </c>
      <c r="P127" s="3">
        <v>298.04000000000002</v>
      </c>
      <c r="Q127" s="1"/>
    </row>
    <row r="128" spans="1:17" x14ac:dyDescent="0.25">
      <c r="A128" s="1">
        <v>419125</v>
      </c>
      <c r="B128" s="1" t="str">
        <f>LOOKUP(Tabela1[[#This Row],[Matricula]],Contratos!A:A,Contratos!B:B)</f>
        <v xml:space="preserve">ROSIMARA BERTOLA GIOPO </v>
      </c>
      <c r="D128" s="1" t="str">
        <f>LOOKUP(Tabela1[[#This Row],[Matricula]],Contratos!A:A,Contratos!D:D)</f>
        <v xml:space="preserve">AUXILIAR DE ENFERMAGEM </v>
      </c>
      <c r="E128" s="1" t="s">
        <v>119</v>
      </c>
      <c r="F128" s="1" t="str">
        <f>LOOKUP(Tabela1[[#This Row],[Matricula]],Contratos!A:A,Contratos!I:I)</f>
        <v>DUES</v>
      </c>
      <c r="G128" s="2">
        <f>LOOKUP(Tabela1[[#This Row],[Matricula]],Tabela2[Matrícula],Tabela2[Admissão])</f>
        <v>44097</v>
      </c>
      <c r="H128" s="2" t="str">
        <f>IF(LOOKUP(Tabela1[[#This Row],[Matricula]],Contratos!A:A,Contratos!H:H)="","ATIVO",LOOKUP(Tabela1[[#This Row],[Matricula]],Contratos!A:A,Contratos!H:H))</f>
        <v>ATIVO</v>
      </c>
      <c r="I128" s="3" t="str">
        <f>LOOKUP(Tabela1[[#This Row],[Matricula]],Contratos!A:A,Contratos!F:F)</f>
        <v xml:space="preserve">TRABALHANDO </v>
      </c>
      <c r="J128" s="3">
        <v>2883.1</v>
      </c>
      <c r="K128" s="3">
        <v>2480.25</v>
      </c>
      <c r="L128" s="3">
        <v>1846.99</v>
      </c>
      <c r="M128" s="3">
        <v>0</v>
      </c>
      <c r="N128" s="3">
        <v>1036.1099999999999</v>
      </c>
      <c r="O128" s="3">
        <v>0</v>
      </c>
      <c r="P128" s="3">
        <v>402.85</v>
      </c>
      <c r="Q128" s="1"/>
    </row>
    <row r="129" spans="1:17" x14ac:dyDescent="0.25">
      <c r="A129" s="1">
        <v>419133</v>
      </c>
      <c r="B129" s="1" t="str">
        <f>LOOKUP(Tabela1[[#This Row],[Matricula]],Contratos!A:A,Contratos!B:B)</f>
        <v xml:space="preserve">RENATO LIMA DE PAULA </v>
      </c>
      <c r="D129" s="1" t="str">
        <f>LOOKUP(Tabela1[[#This Row],[Matricula]],Contratos!A:A,Contratos!D:D)</f>
        <v xml:space="preserve">AUXILIAR DE ENFERMAGEM </v>
      </c>
      <c r="E129" s="1" t="s">
        <v>119</v>
      </c>
      <c r="F129" s="1" t="str">
        <f>LOOKUP(Tabela1[[#This Row],[Matricula]],Contratos!A:A,Contratos!I:I)</f>
        <v xml:space="preserve">HU </v>
      </c>
      <c r="G129" s="2">
        <f>LOOKUP(Tabela1[[#This Row],[Matricula]],Tabela2[Matrícula],Tabela2[Admissão])</f>
        <v>44097</v>
      </c>
      <c r="H129" s="2" t="str">
        <f>IF(LOOKUP(Tabela1[[#This Row],[Matricula]],Contratos!A:A,Contratos!H:H)="","ATIVO",LOOKUP(Tabela1[[#This Row],[Matricula]],Contratos!A:A,Contratos!H:H))</f>
        <v>ATIVO</v>
      </c>
      <c r="I129" s="3" t="str">
        <f>LOOKUP(Tabela1[[#This Row],[Matricula]],Contratos!A:A,Contratos!F:F)</f>
        <v xml:space="preserve">TRABALHANDO </v>
      </c>
      <c r="J129" s="3">
        <v>2786.26</v>
      </c>
      <c r="K129" s="3">
        <v>2380.2199999999998</v>
      </c>
      <c r="L129" s="3">
        <v>1846.99</v>
      </c>
      <c r="M129" s="3">
        <v>0</v>
      </c>
      <c r="N129" s="3">
        <v>939.27</v>
      </c>
      <c r="O129" s="3">
        <v>0</v>
      </c>
      <c r="P129" s="3">
        <v>406.04</v>
      </c>
      <c r="Q129" s="1"/>
    </row>
    <row r="130" spans="1:17" x14ac:dyDescent="0.25">
      <c r="A130" s="1">
        <v>419141</v>
      </c>
      <c r="B130" s="1" t="str">
        <f>LOOKUP(Tabela1[[#This Row],[Matricula]],Contratos!A:A,Contratos!B:B)</f>
        <v xml:space="preserve">VALQUIRIA DE FATIMA SILVA KAIHARA </v>
      </c>
      <c r="D130" s="1" t="str">
        <f>LOOKUP(Tabela1[[#This Row],[Matricula]],Contratos!A:A,Contratos!D:D)</f>
        <v xml:space="preserve">AUXILIAR DE ENFERMAGEM </v>
      </c>
      <c r="E130" s="1" t="s">
        <v>119</v>
      </c>
      <c r="F130" s="1" t="str">
        <f>LOOKUP(Tabela1[[#This Row],[Matricula]],Contratos!A:A,Contratos!I:I)</f>
        <v xml:space="preserve">HU </v>
      </c>
      <c r="G130" s="2">
        <f>LOOKUP(Tabela1[[#This Row],[Matricula]],Tabela2[Matrícula],Tabela2[Admissão])</f>
        <v>44097</v>
      </c>
      <c r="H130" s="2" t="str">
        <f>IF(LOOKUP(Tabela1[[#This Row],[Matricula]],Contratos!A:A,Contratos!H:H)="","ATIVO",LOOKUP(Tabela1[[#This Row],[Matricula]],Contratos!A:A,Contratos!H:H))</f>
        <v>ATIVO</v>
      </c>
      <c r="I130" s="3" t="str">
        <f>LOOKUP(Tabela1[[#This Row],[Matricula]],Contratos!A:A,Contratos!F:F)</f>
        <v xml:space="preserve">TRABALHANDO </v>
      </c>
      <c r="J130" s="3">
        <v>2950.67</v>
      </c>
      <c r="K130" s="3">
        <v>2670.49</v>
      </c>
      <c r="L130" s="3">
        <v>1846.99</v>
      </c>
      <c r="M130" s="3">
        <v>0</v>
      </c>
      <c r="N130" s="3">
        <v>1103.68</v>
      </c>
      <c r="O130" s="3">
        <v>0</v>
      </c>
      <c r="P130" s="3">
        <v>280.18</v>
      </c>
      <c r="Q130" s="1"/>
    </row>
    <row r="131" spans="1:17" x14ac:dyDescent="0.25">
      <c r="A131" s="1">
        <v>419150</v>
      </c>
      <c r="B131" s="1" t="str">
        <f>LOOKUP(Tabela1[[#This Row],[Matricula]],Contratos!A:A,Contratos!B:B)</f>
        <v xml:space="preserve">ELAINE CRISTIANE DA SILVA GRILO </v>
      </c>
      <c r="D131" s="1" t="str">
        <f>LOOKUP(Tabela1[[#This Row],[Matricula]],Contratos!A:A,Contratos!D:D)</f>
        <v xml:space="preserve">AUXILIAR DE ENFERMAGEM </v>
      </c>
      <c r="E131" s="1" t="s">
        <v>119</v>
      </c>
      <c r="F131" s="1" t="str">
        <f>LOOKUP(Tabela1[[#This Row],[Matricula]],Contratos!A:A,Contratos!I:I)</f>
        <v xml:space="preserve">HU </v>
      </c>
      <c r="G131" s="2">
        <f>LOOKUP(Tabela1[[#This Row],[Matricula]],Tabela2[Matrícula],Tabela2[Admissão])</f>
        <v>44097</v>
      </c>
      <c r="H131" s="2" t="str">
        <f>IF(LOOKUP(Tabela1[[#This Row],[Matricula]],Contratos!A:A,Contratos!H:H)="","ATIVO",LOOKUP(Tabela1[[#This Row],[Matricula]],Contratos!A:A,Contratos!H:H))</f>
        <v>ATIVO</v>
      </c>
      <c r="I131" s="3" t="str">
        <f>LOOKUP(Tabela1[[#This Row],[Matricula]],Contratos!A:A,Contratos!F:F)</f>
        <v xml:space="preserve">TRABALHANDO </v>
      </c>
      <c r="J131" s="3">
        <v>3047.28</v>
      </c>
      <c r="K131" s="3">
        <v>2743.25</v>
      </c>
      <c r="L131" s="3">
        <v>1846.99</v>
      </c>
      <c r="M131" s="3">
        <v>0</v>
      </c>
      <c r="N131" s="3">
        <v>1200.29</v>
      </c>
      <c r="O131" s="3">
        <v>0</v>
      </c>
      <c r="P131" s="3">
        <v>304.02999999999997</v>
      </c>
      <c r="Q131" s="1"/>
    </row>
    <row r="132" spans="1:17" x14ac:dyDescent="0.25">
      <c r="A132" s="1">
        <v>419168</v>
      </c>
      <c r="B132" s="1" t="str">
        <f>LOOKUP(Tabela1[[#This Row],[Matricula]],Contratos!A:A,Contratos!B:B)</f>
        <v xml:space="preserve">LUCINEIA ALVES DOS SANTOS </v>
      </c>
      <c r="D132" s="1" t="str">
        <f>LOOKUP(Tabela1[[#This Row],[Matricula]],Contratos!A:A,Contratos!D:D)</f>
        <v xml:space="preserve">AUXILIAR DE ENFERMAGEM </v>
      </c>
      <c r="E132" s="1" t="s">
        <v>119</v>
      </c>
      <c r="F132" s="1" t="str">
        <f>LOOKUP(Tabela1[[#This Row],[Matricula]],Contratos!A:A,Contratos!I:I)</f>
        <v xml:space="preserve">HU </v>
      </c>
      <c r="G132" s="2">
        <f>LOOKUP(Tabela1[[#This Row],[Matricula]],Tabela2[Matrícula],Tabela2[Admissão])</f>
        <v>44097</v>
      </c>
      <c r="H132" s="2" t="str">
        <f>IF(LOOKUP(Tabela1[[#This Row],[Matricula]],Contratos!A:A,Contratos!H:H)="","ATIVO",LOOKUP(Tabela1[[#This Row],[Matricula]],Contratos!A:A,Contratos!H:H))</f>
        <v>ATIVO</v>
      </c>
      <c r="I132" s="3" t="str">
        <f>LOOKUP(Tabela1[[#This Row],[Matricula]],Contratos!A:A,Contratos!F:F)</f>
        <v xml:space="preserve">TRABALHANDO </v>
      </c>
      <c r="J132" s="3">
        <v>3098.17</v>
      </c>
      <c r="K132" s="3">
        <v>2784.85</v>
      </c>
      <c r="L132" s="3">
        <v>1846.99</v>
      </c>
      <c r="M132" s="3">
        <v>0</v>
      </c>
      <c r="N132" s="3">
        <v>1251.18</v>
      </c>
      <c r="O132" s="3">
        <v>0</v>
      </c>
      <c r="P132" s="3">
        <v>313.32</v>
      </c>
      <c r="Q132" s="1"/>
    </row>
    <row r="133" spans="1:17" x14ac:dyDescent="0.25">
      <c r="A133" s="1">
        <v>419176</v>
      </c>
      <c r="B133" s="1" t="str">
        <f>LOOKUP(Tabela1[[#This Row],[Matricula]],Contratos!A:A,Contratos!B:B)</f>
        <v xml:space="preserve">VERA LUCIA DO CARMI RIBEIRO </v>
      </c>
      <c r="D133" s="1" t="str">
        <f>LOOKUP(Tabela1[[#This Row],[Matricula]],Contratos!A:A,Contratos!D:D)</f>
        <v xml:space="preserve">AUXILIAR DE ENFERMAGEM </v>
      </c>
      <c r="E133" s="1" t="s">
        <v>119</v>
      </c>
      <c r="F133" s="1" t="str">
        <f>LOOKUP(Tabela1[[#This Row],[Matricula]],Contratos!A:A,Contratos!I:I)</f>
        <v xml:space="preserve">HU </v>
      </c>
      <c r="G133" s="2">
        <f>LOOKUP(Tabela1[[#This Row],[Matricula]],Tabela2[Matrícula],Tabela2[Admissão])</f>
        <v>44097</v>
      </c>
      <c r="H133" s="2" t="str">
        <f>IF(LOOKUP(Tabela1[[#This Row],[Matricula]],Contratos!A:A,Contratos!H:H)="","ATIVO",LOOKUP(Tabela1[[#This Row],[Matricula]],Contratos!A:A,Contratos!H:H))</f>
        <v>ATIVO</v>
      </c>
      <c r="I133" s="3" t="str">
        <f>LOOKUP(Tabela1[[#This Row],[Matricula]],Contratos!A:A,Contratos!F:F)</f>
        <v xml:space="preserve">TRABALHANDO </v>
      </c>
      <c r="J133" s="3">
        <v>2786.26</v>
      </c>
      <c r="K133" s="3">
        <v>2525.06</v>
      </c>
      <c r="L133" s="3">
        <v>1846.99</v>
      </c>
      <c r="M133" s="3">
        <v>0</v>
      </c>
      <c r="N133" s="3">
        <v>939.27</v>
      </c>
      <c r="O133" s="3">
        <v>0</v>
      </c>
      <c r="P133" s="3">
        <v>261.2</v>
      </c>
      <c r="Q133" s="1"/>
    </row>
    <row r="134" spans="1:17" x14ac:dyDescent="0.25">
      <c r="A134" s="1">
        <v>419184</v>
      </c>
      <c r="B134" s="1" t="str">
        <f>LOOKUP(Tabela1[[#This Row],[Matricula]],Contratos!A:A,Contratos!B:B)</f>
        <v xml:space="preserve">LEILA APARECIDA DA SILVA </v>
      </c>
      <c r="D134" s="1" t="str">
        <f>LOOKUP(Tabela1[[#This Row],[Matricula]],Contratos!A:A,Contratos!D:D)</f>
        <v xml:space="preserve">AUXILIAR DE ENFERMAGEM </v>
      </c>
      <c r="E134" s="1" t="s">
        <v>119</v>
      </c>
      <c r="F134" s="1" t="str">
        <f>LOOKUP(Tabela1[[#This Row],[Matricula]],Contratos!A:A,Contratos!I:I)</f>
        <v>DAPS</v>
      </c>
      <c r="G134" s="2">
        <f>LOOKUP(Tabela1[[#This Row],[Matricula]],Tabela2[Matrícula],Tabela2[Admissão])</f>
        <v>44105</v>
      </c>
      <c r="H134" s="2" t="str">
        <f>IF(LOOKUP(Tabela1[[#This Row],[Matricula]],Contratos!A:A,Contratos!H:H)="","ATIVO",LOOKUP(Tabela1[[#This Row],[Matricula]],Contratos!A:A,Contratos!H:H))</f>
        <v>ATIVO</v>
      </c>
      <c r="I134" s="3" t="str">
        <f>LOOKUP(Tabela1[[#This Row],[Matricula]],Contratos!A:A,Contratos!F:F)</f>
        <v xml:space="preserve">TRABALHANDO </v>
      </c>
      <c r="J134" s="3">
        <v>2786.26</v>
      </c>
      <c r="K134" s="3">
        <v>2514.23</v>
      </c>
      <c r="L134" s="3">
        <v>1846.99</v>
      </c>
      <c r="M134" s="3">
        <v>0</v>
      </c>
      <c r="N134" s="3">
        <v>939.27</v>
      </c>
      <c r="O134" s="3">
        <v>0</v>
      </c>
      <c r="P134" s="3">
        <v>272.02999999999997</v>
      </c>
      <c r="Q134" s="1"/>
    </row>
    <row r="135" spans="1:17" x14ac:dyDescent="0.25">
      <c r="A135" s="1">
        <v>419192</v>
      </c>
      <c r="B135" s="1" t="str">
        <f>LOOKUP(Tabela1[[#This Row],[Matricula]],Contratos!A:A,Contratos!B:B)</f>
        <v xml:space="preserve">SUELI ADRIANA PINOTI </v>
      </c>
      <c r="D135" s="1" t="str">
        <f>LOOKUP(Tabela1[[#This Row],[Matricula]],Contratos!A:A,Contratos!D:D)</f>
        <v xml:space="preserve">AUXILIAR DE ENFERMAGEM </v>
      </c>
      <c r="E135" s="1" t="s">
        <v>119</v>
      </c>
      <c r="F135" s="1" t="str">
        <f>LOOKUP(Tabela1[[#This Row],[Matricula]],Contratos!A:A,Contratos!I:I)</f>
        <v>DUES</v>
      </c>
      <c r="G135" s="2">
        <f>LOOKUP(Tabela1[[#This Row],[Matricula]],Tabela2[Matrícula],Tabela2[Admissão])</f>
        <v>44105</v>
      </c>
      <c r="H135" s="2" t="str">
        <f>IF(LOOKUP(Tabela1[[#This Row],[Matricula]],Contratos!A:A,Contratos!H:H)="","ATIVO",LOOKUP(Tabela1[[#This Row],[Matricula]],Contratos!A:A,Contratos!H:H))</f>
        <v>ATIVO</v>
      </c>
      <c r="I135" s="3" t="str">
        <f>LOOKUP(Tabela1[[#This Row],[Matricula]],Contratos!A:A,Contratos!F:F)</f>
        <v xml:space="preserve">TRABALHANDO </v>
      </c>
      <c r="J135" s="3">
        <v>3053.25</v>
      </c>
      <c r="K135" s="3">
        <v>2685.23</v>
      </c>
      <c r="L135" s="3">
        <v>1846.99</v>
      </c>
      <c r="M135" s="3">
        <v>0</v>
      </c>
      <c r="N135" s="3">
        <v>1206.26</v>
      </c>
      <c r="O135" s="3">
        <v>0</v>
      </c>
      <c r="P135" s="3">
        <v>368.02</v>
      </c>
      <c r="Q135" s="1"/>
    </row>
    <row r="136" spans="1:17" x14ac:dyDescent="0.25">
      <c r="A136" s="1">
        <v>419206</v>
      </c>
      <c r="B136" s="1" t="str">
        <f>LOOKUP(Tabela1[[#This Row],[Matricula]],Contratos!A:A,Contratos!B:B)</f>
        <v xml:space="preserve">KEILA JULIANA PASSERI </v>
      </c>
      <c r="D136" s="1" t="str">
        <f>LOOKUP(Tabela1[[#This Row],[Matricula]],Contratos!A:A,Contratos!D:D)</f>
        <v xml:space="preserve">AUXILIAR DE ENFERMAGEM </v>
      </c>
      <c r="E136" s="1" t="s">
        <v>119</v>
      </c>
      <c r="F136" s="1" t="str">
        <f>LOOKUP(Tabela1[[#This Row],[Matricula]],Contratos!A:A,Contratos!I:I)</f>
        <v>DAPS</v>
      </c>
      <c r="G136" s="2">
        <f>LOOKUP(Tabela1[[#This Row],[Matricula]],Tabela2[Matrícula],Tabela2[Admissão])</f>
        <v>44105</v>
      </c>
      <c r="H136" s="2" t="str">
        <f>IF(LOOKUP(Tabela1[[#This Row],[Matricula]],Contratos!A:A,Contratos!H:H)="","ATIVO",LOOKUP(Tabela1[[#This Row],[Matricula]],Contratos!A:A,Contratos!H:H))</f>
        <v>ATIVO</v>
      </c>
      <c r="I136" s="3" t="str">
        <f>LOOKUP(Tabela1[[#This Row],[Matricula]],Contratos!A:A,Contratos!F:F)</f>
        <v xml:space="preserve">TRABALHANDO </v>
      </c>
      <c r="J136" s="3">
        <v>3150.09</v>
      </c>
      <c r="K136" s="3">
        <v>2846.95</v>
      </c>
      <c r="L136" s="3">
        <v>1846.99</v>
      </c>
      <c r="M136" s="3">
        <v>0</v>
      </c>
      <c r="N136" s="3">
        <v>1303.0999999999999</v>
      </c>
      <c r="O136" s="3">
        <v>0</v>
      </c>
      <c r="P136" s="3">
        <v>303.14</v>
      </c>
      <c r="Q136" s="1"/>
    </row>
    <row r="137" spans="1:17" x14ac:dyDescent="0.25">
      <c r="A137" s="1">
        <v>419222</v>
      </c>
      <c r="B137" s="1" t="str">
        <f>LOOKUP(Tabela1[[#This Row],[Matricula]],Contratos!A:A,Contratos!B:B)</f>
        <v xml:space="preserve">GISLAINE RODRIGUES DOS SANTOS </v>
      </c>
      <c r="D137" s="1" t="str">
        <f>LOOKUP(Tabela1[[#This Row],[Matricula]],Contratos!A:A,Contratos!D:D)</f>
        <v xml:space="preserve">AUXILIAR DE ENFERMAGEM </v>
      </c>
      <c r="E137" s="1" t="s">
        <v>119</v>
      </c>
      <c r="F137" s="1" t="str">
        <f>LOOKUP(Tabela1[[#This Row],[Matricula]],Contratos!A:A,Contratos!I:I)</f>
        <v>DAPS</v>
      </c>
      <c r="G137" s="2">
        <f>LOOKUP(Tabela1[[#This Row],[Matricula]],Tabela2[Matrícula],Tabela2[Admissão])</f>
        <v>44105</v>
      </c>
      <c r="H137" s="2" t="str">
        <f>IF(LOOKUP(Tabela1[[#This Row],[Matricula]],Contratos!A:A,Contratos!H:H)="","ATIVO",LOOKUP(Tabela1[[#This Row],[Matricula]],Contratos!A:A,Contratos!H:H))</f>
        <v>ATIVO</v>
      </c>
      <c r="I137" s="3" t="str">
        <f>LOOKUP(Tabela1[[#This Row],[Matricula]],Contratos!A:A,Contratos!F:F)</f>
        <v xml:space="preserve">TRABALHANDO </v>
      </c>
      <c r="J137" s="3">
        <v>2786.26</v>
      </c>
      <c r="K137" s="3">
        <v>2525.06</v>
      </c>
      <c r="L137" s="3">
        <v>1846.99</v>
      </c>
      <c r="M137" s="3">
        <v>0</v>
      </c>
      <c r="N137" s="3">
        <v>939.27</v>
      </c>
      <c r="O137" s="3">
        <v>0</v>
      </c>
      <c r="P137" s="3">
        <v>261.2</v>
      </c>
      <c r="Q137" s="1"/>
    </row>
    <row r="138" spans="1:17" x14ac:dyDescent="0.25">
      <c r="A138" s="1">
        <v>419230</v>
      </c>
      <c r="B138" s="1" t="str">
        <f>LOOKUP(Tabela1[[#This Row],[Matricula]],Contratos!A:A,Contratos!B:B)</f>
        <v xml:space="preserve">PATRICIA ANTUNES </v>
      </c>
      <c r="D138" s="1" t="str">
        <f>LOOKUP(Tabela1[[#This Row],[Matricula]],Contratos!A:A,Contratos!D:D)</f>
        <v xml:space="preserve">AUXILIAR DE ENFERMAGEM </v>
      </c>
      <c r="E138" s="1" t="s">
        <v>119</v>
      </c>
      <c r="F138" s="1" t="str">
        <f>LOOKUP(Tabela1[[#This Row],[Matricula]],Contratos!A:A,Contratos!I:I)</f>
        <v>DUES</v>
      </c>
      <c r="G138" s="2">
        <f>LOOKUP(Tabela1[[#This Row],[Matricula]],Tabela2[Matrícula],Tabela2[Admissão])</f>
        <v>44105</v>
      </c>
      <c r="H138" s="2" t="str">
        <f>IF(LOOKUP(Tabela1[[#This Row],[Matricula]],Contratos!A:A,Contratos!H:H)="","ATIVO",LOOKUP(Tabela1[[#This Row],[Matricula]],Contratos!A:A,Contratos!H:H))</f>
        <v>ATIVO</v>
      </c>
      <c r="I138" s="3" t="str">
        <f>LOOKUP(Tabela1[[#This Row],[Matricula]],Contratos!A:A,Contratos!F:F)</f>
        <v xml:space="preserve">TRABALHANDO </v>
      </c>
      <c r="J138" s="3">
        <v>2344.85</v>
      </c>
      <c r="K138" s="3">
        <v>2101.2800000000002</v>
      </c>
      <c r="L138" s="3">
        <v>1846.99</v>
      </c>
      <c r="M138" s="3">
        <v>0</v>
      </c>
      <c r="N138" s="3">
        <v>497.86</v>
      </c>
      <c r="O138" s="3">
        <v>0</v>
      </c>
      <c r="P138" s="3">
        <v>243.57</v>
      </c>
      <c r="Q138" s="1"/>
    </row>
    <row r="139" spans="1:17" x14ac:dyDescent="0.25">
      <c r="A139" s="1">
        <v>419249</v>
      </c>
      <c r="B139" s="1" t="str">
        <f>LOOKUP(Tabela1[[#This Row],[Matricula]],Contratos!A:A,Contratos!B:B)</f>
        <v xml:space="preserve">ELAINE CRISTINE NEVES ALVES DE MELLO </v>
      </c>
      <c r="D139" s="1" t="str">
        <f>LOOKUP(Tabela1[[#This Row],[Matricula]],Contratos!A:A,Contratos!D:D)</f>
        <v xml:space="preserve">AUXILIAR DE ENFERMAGEM </v>
      </c>
      <c r="E139" s="1" t="s">
        <v>119</v>
      </c>
      <c r="F139" s="1" t="str">
        <f>LOOKUP(Tabela1[[#This Row],[Matricula]],Contratos!A:A,Contratos!I:I)</f>
        <v>DAPS</v>
      </c>
      <c r="G139" s="2">
        <f>LOOKUP(Tabela1[[#This Row],[Matricula]],Tabela2[Matrícula],Tabela2[Admissão])</f>
        <v>44105</v>
      </c>
      <c r="H139" s="2" t="str">
        <f>IF(LOOKUP(Tabela1[[#This Row],[Matricula]],Contratos!A:A,Contratos!H:H)="","ATIVO",LOOKUP(Tabela1[[#This Row],[Matricula]],Contratos!A:A,Contratos!H:H))</f>
        <v>ATIVO</v>
      </c>
      <c r="I139" s="3" t="str">
        <f>LOOKUP(Tabela1[[#This Row],[Matricula]],Contratos!A:A,Contratos!F:F)</f>
        <v xml:space="preserve">TRABALHANDO </v>
      </c>
      <c r="J139" s="3">
        <v>2786.26</v>
      </c>
      <c r="K139" s="3">
        <v>2525.06</v>
      </c>
      <c r="L139" s="3">
        <v>1846.99</v>
      </c>
      <c r="M139" s="3">
        <v>0</v>
      </c>
      <c r="N139" s="3">
        <v>939.27</v>
      </c>
      <c r="O139" s="3">
        <v>0</v>
      </c>
      <c r="P139" s="3">
        <v>261.2</v>
      </c>
      <c r="Q139" s="1"/>
    </row>
    <row r="140" spans="1:17" x14ac:dyDescent="0.25">
      <c r="A140" s="1">
        <v>419257</v>
      </c>
      <c r="B140" s="1" t="str">
        <f>LOOKUP(Tabela1[[#This Row],[Matricula]],Contratos!A:A,Contratos!B:B)</f>
        <v xml:space="preserve">RENATA GALDIN BRAGA PAIANO </v>
      </c>
      <c r="D140" s="1" t="str">
        <f>LOOKUP(Tabela1[[#This Row],[Matricula]],Contratos!A:A,Contratos!D:D)</f>
        <v xml:space="preserve">AUXILIAR DE ENFERMAGEM </v>
      </c>
      <c r="E140" s="1" t="s">
        <v>119</v>
      </c>
      <c r="F140" s="1" t="str">
        <f>LOOKUP(Tabela1[[#This Row],[Matricula]],Contratos!A:A,Contratos!I:I)</f>
        <v>DAPS</v>
      </c>
      <c r="G140" s="2">
        <f>LOOKUP(Tabela1[[#This Row],[Matricula]],Tabela2[Matrícula],Tabela2[Admissão])</f>
        <v>44105</v>
      </c>
      <c r="H140" s="2" t="str">
        <f>IF(LOOKUP(Tabela1[[#This Row],[Matricula]],Contratos!A:A,Contratos!H:H)="","ATIVO",LOOKUP(Tabela1[[#This Row],[Matricula]],Contratos!A:A,Contratos!H:H))</f>
        <v>ATIVO</v>
      </c>
      <c r="I140" s="3" t="str">
        <f>LOOKUP(Tabela1[[#This Row],[Matricula]],Contratos!A:A,Contratos!F:F)</f>
        <v xml:space="preserve">TRABALHANDO </v>
      </c>
      <c r="J140" s="3">
        <v>2883.1</v>
      </c>
      <c r="K140" s="3">
        <v>2610.2800000000002</v>
      </c>
      <c r="L140" s="3">
        <v>1846.99</v>
      </c>
      <c r="M140" s="3">
        <v>0</v>
      </c>
      <c r="N140" s="3">
        <v>1036.1099999999999</v>
      </c>
      <c r="O140" s="3">
        <v>0</v>
      </c>
      <c r="P140" s="3">
        <v>272.82</v>
      </c>
      <c r="Q140" s="1"/>
    </row>
    <row r="141" spans="1:17" x14ac:dyDescent="0.25">
      <c r="A141" s="1">
        <v>419265</v>
      </c>
      <c r="B141" s="1" t="str">
        <f>LOOKUP(Tabela1[[#This Row],[Matricula]],Contratos!A:A,Contratos!B:B)</f>
        <v xml:space="preserve">MARIA INES PEREIRA RODRIGUES </v>
      </c>
      <c r="D141" s="1" t="str">
        <f>LOOKUP(Tabela1[[#This Row],[Matricula]],Contratos!A:A,Contratos!D:D)</f>
        <v xml:space="preserve">AUXILIAR DE ENFERMAGEM </v>
      </c>
      <c r="E141" s="1" t="s">
        <v>119</v>
      </c>
      <c r="F141" s="1" t="str">
        <f>LOOKUP(Tabela1[[#This Row],[Matricula]],Contratos!A:A,Contratos!I:I)</f>
        <v>DAPS</v>
      </c>
      <c r="G141" s="2">
        <f>LOOKUP(Tabela1[[#This Row],[Matricula]],Tabela2[Matrícula],Tabela2[Admissão])</f>
        <v>44105</v>
      </c>
      <c r="H141" s="2" t="str">
        <f>IF(LOOKUP(Tabela1[[#This Row],[Matricula]],Contratos!A:A,Contratos!H:H)="","ATIVO",LOOKUP(Tabela1[[#This Row],[Matricula]],Contratos!A:A,Contratos!H:H))</f>
        <v>ATIVO</v>
      </c>
      <c r="I141" s="3" t="str">
        <f>LOOKUP(Tabela1[[#This Row],[Matricula]],Contratos!A:A,Contratos!F:F)</f>
        <v xml:space="preserve">TRABALHANDO </v>
      </c>
      <c r="J141" s="3">
        <v>2883.1</v>
      </c>
      <c r="K141" s="3">
        <v>2610.2800000000002</v>
      </c>
      <c r="L141" s="3">
        <v>1846.99</v>
      </c>
      <c r="M141" s="3">
        <v>0</v>
      </c>
      <c r="N141" s="3">
        <v>1036.1099999999999</v>
      </c>
      <c r="O141" s="3">
        <v>0</v>
      </c>
      <c r="P141" s="3">
        <v>272.82</v>
      </c>
      <c r="Q141" s="1"/>
    </row>
    <row r="142" spans="1:17" x14ac:dyDescent="0.25">
      <c r="A142" s="1">
        <v>419273</v>
      </c>
      <c r="B142" s="1" t="str">
        <f>LOOKUP(Tabela1[[#This Row],[Matricula]],Contratos!A:A,Contratos!B:B)</f>
        <v xml:space="preserve">NEIDE COELHO DE FREITAS </v>
      </c>
      <c r="D142" s="1" t="str">
        <f>LOOKUP(Tabela1[[#This Row],[Matricula]],Contratos!A:A,Contratos!D:D)</f>
        <v xml:space="preserve">AUXILIAR DE ENFERMAGEM </v>
      </c>
      <c r="E142" s="1" t="s">
        <v>119</v>
      </c>
      <c r="F142" s="1" t="str">
        <f>LOOKUP(Tabela1[[#This Row],[Matricula]],Contratos!A:A,Contratos!I:I)</f>
        <v>DUES</v>
      </c>
      <c r="G142" s="2">
        <f>LOOKUP(Tabela1[[#This Row],[Matricula]],Tabela2[Matrícula],Tabela2[Admissão])</f>
        <v>44105</v>
      </c>
      <c r="H142" s="2" t="str">
        <f>IF(LOOKUP(Tabela1[[#This Row],[Matricula]],Contratos!A:A,Contratos!H:H)="","ATIVO",LOOKUP(Tabela1[[#This Row],[Matricula]],Contratos!A:A,Contratos!H:H))</f>
        <v>ATIVO</v>
      </c>
      <c r="I142" s="3" t="str">
        <f>LOOKUP(Tabela1[[#This Row],[Matricula]],Contratos!A:A,Contratos!F:F)</f>
        <v xml:space="preserve">TRABALHANDO </v>
      </c>
      <c r="J142" s="3">
        <v>3150.09</v>
      </c>
      <c r="K142" s="3">
        <v>2846.95</v>
      </c>
      <c r="L142" s="3">
        <v>1846.99</v>
      </c>
      <c r="M142" s="3">
        <v>0</v>
      </c>
      <c r="N142" s="3">
        <v>1303.0999999999999</v>
      </c>
      <c r="O142" s="3">
        <v>0</v>
      </c>
      <c r="P142" s="3">
        <v>303.14</v>
      </c>
      <c r="Q142" s="1"/>
    </row>
    <row r="143" spans="1:17" x14ac:dyDescent="0.25">
      <c r="A143" s="1">
        <v>419281</v>
      </c>
      <c r="B143" s="1" t="str">
        <f>LOOKUP(Tabela1[[#This Row],[Matricula]],Contratos!A:A,Contratos!B:B)</f>
        <v xml:space="preserve">ANA REGINA MOREIRA SANTOS DA CONCEICAO </v>
      </c>
      <c r="D143" s="1" t="str">
        <f>LOOKUP(Tabela1[[#This Row],[Matricula]],Contratos!A:A,Contratos!D:D)</f>
        <v xml:space="preserve">AUXILIAR DE ENFERMAGEM </v>
      </c>
      <c r="E143" s="1" t="s">
        <v>119</v>
      </c>
      <c r="F143" s="1" t="str">
        <f>LOOKUP(Tabela1[[#This Row],[Matricula]],Contratos!A:A,Contratos!I:I)</f>
        <v xml:space="preserve">HU </v>
      </c>
      <c r="G143" s="2">
        <f>LOOKUP(Tabela1[[#This Row],[Matricula]],Tabela2[Matrícula],Tabela2[Admissão])</f>
        <v>44105</v>
      </c>
      <c r="H143" s="2" t="str">
        <f>IF(LOOKUP(Tabela1[[#This Row],[Matricula]],Contratos!A:A,Contratos!H:H)="","ATIVO",LOOKUP(Tabela1[[#This Row],[Matricula]],Contratos!A:A,Contratos!H:H))</f>
        <v>ATIVO</v>
      </c>
      <c r="I143" s="3" t="str">
        <f>LOOKUP(Tabela1[[#This Row],[Matricula]],Contratos!A:A,Contratos!F:F)</f>
        <v xml:space="preserve">TRABALHANDO </v>
      </c>
      <c r="J143" s="3">
        <v>2786.26</v>
      </c>
      <c r="K143" s="3">
        <v>2320.08</v>
      </c>
      <c r="L143" s="3">
        <v>1846.99</v>
      </c>
      <c r="M143" s="3">
        <v>0</v>
      </c>
      <c r="N143" s="3">
        <v>939.27</v>
      </c>
      <c r="O143" s="3">
        <v>0</v>
      </c>
      <c r="P143" s="3">
        <v>466.18</v>
      </c>
      <c r="Q143" s="1"/>
    </row>
    <row r="144" spans="1:17" x14ac:dyDescent="0.25">
      <c r="A144" s="1">
        <v>419290</v>
      </c>
      <c r="B144" s="1" t="str">
        <f>LOOKUP(Tabela1[[#This Row],[Matricula]],Contratos!A:A,Contratos!B:B)</f>
        <v xml:space="preserve">IVONE BANDEIRA DE CASTRO </v>
      </c>
      <c r="D144" s="1" t="str">
        <f>LOOKUP(Tabela1[[#This Row],[Matricula]],Contratos!A:A,Contratos!D:D)</f>
        <v xml:space="preserve">AUXILIAR DE ENFERMAGEM </v>
      </c>
      <c r="E144" s="1" t="s">
        <v>119</v>
      </c>
      <c r="F144" s="1" t="str">
        <f>LOOKUP(Tabela1[[#This Row],[Matricula]],Contratos!A:A,Contratos!I:I)</f>
        <v>DAPS</v>
      </c>
      <c r="G144" s="2">
        <f>LOOKUP(Tabela1[[#This Row],[Matricula]],Tabela2[Matrícula],Tabela2[Admissão])</f>
        <v>44105</v>
      </c>
      <c r="H144" s="2" t="str">
        <f>IF(LOOKUP(Tabela1[[#This Row],[Matricula]],Contratos!A:A,Contratos!H:H)="","ATIVO",LOOKUP(Tabela1[[#This Row],[Matricula]],Contratos!A:A,Contratos!H:H))</f>
        <v>ATIVO</v>
      </c>
      <c r="I144" s="3" t="str">
        <f>LOOKUP(Tabela1[[#This Row],[Matricula]],Contratos!A:A,Contratos!F:F)</f>
        <v xml:space="preserve">TRABALHANDO </v>
      </c>
      <c r="J144" s="3">
        <v>3150.09</v>
      </c>
      <c r="K144" s="3">
        <v>2846.95</v>
      </c>
      <c r="L144" s="3">
        <v>1846.99</v>
      </c>
      <c r="M144" s="3">
        <v>0</v>
      </c>
      <c r="N144" s="3">
        <v>1303.0999999999999</v>
      </c>
      <c r="O144" s="3">
        <v>0</v>
      </c>
      <c r="P144" s="3">
        <v>303.14</v>
      </c>
      <c r="Q144" s="1"/>
    </row>
    <row r="145" spans="1:17" x14ac:dyDescent="0.25">
      <c r="A145" s="1">
        <v>419303</v>
      </c>
      <c r="B145" s="1" t="str">
        <f>LOOKUP(Tabela1[[#This Row],[Matricula]],Contratos!A:A,Contratos!B:B)</f>
        <v xml:space="preserve">FLORANCE DA SILVA MIRANDA LEMES </v>
      </c>
      <c r="D145" s="1" t="str">
        <f>LOOKUP(Tabela1[[#This Row],[Matricula]],Contratos!A:A,Contratos!D:D)</f>
        <v xml:space="preserve">AUXILIAR DE ENFERMAGEM </v>
      </c>
      <c r="E145" s="1" t="s">
        <v>119</v>
      </c>
      <c r="F145" s="1" t="str">
        <f>LOOKUP(Tabela1[[#This Row],[Matricula]],Contratos!A:A,Contratos!I:I)</f>
        <v>DUES</v>
      </c>
      <c r="G145" s="2">
        <f>LOOKUP(Tabela1[[#This Row],[Matricula]],Tabela2[Matrícula],Tabela2[Admissão])</f>
        <v>44105</v>
      </c>
      <c r="H145" s="2" t="str">
        <f>IF(LOOKUP(Tabela1[[#This Row],[Matricula]],Contratos!A:A,Contratos!H:H)="","ATIVO",LOOKUP(Tabela1[[#This Row],[Matricula]],Contratos!A:A,Contratos!H:H))</f>
        <v>ATIVO</v>
      </c>
      <c r="I145" s="3" t="str">
        <f>LOOKUP(Tabela1[[#This Row],[Matricula]],Contratos!A:A,Contratos!F:F)</f>
        <v xml:space="preserve">TRABALHANDO </v>
      </c>
      <c r="J145" s="3">
        <v>3363.52</v>
      </c>
      <c r="K145" s="3">
        <v>2987.29</v>
      </c>
      <c r="L145" s="3">
        <v>1846.99</v>
      </c>
      <c r="M145" s="3">
        <v>0</v>
      </c>
      <c r="N145" s="3">
        <v>1516.53</v>
      </c>
      <c r="O145" s="3">
        <v>0</v>
      </c>
      <c r="P145" s="3">
        <v>376.23</v>
      </c>
      <c r="Q145" s="1"/>
    </row>
    <row r="146" spans="1:17" x14ac:dyDescent="0.25">
      <c r="A146" s="1">
        <v>419311</v>
      </c>
      <c r="B146" s="1" t="str">
        <f>LOOKUP(Tabela1[[#This Row],[Matricula]],Contratos!A:A,Contratos!B:B)</f>
        <v xml:space="preserve">LILIAM FABIANE ALVES DE MORAES </v>
      </c>
      <c r="D146" s="1" t="str">
        <f>LOOKUP(Tabela1[[#This Row],[Matricula]],Contratos!A:A,Contratos!D:D)</f>
        <v xml:space="preserve">AUXILIAR DE ENFERMAGEM </v>
      </c>
      <c r="E146" s="1" t="s">
        <v>119</v>
      </c>
      <c r="F146" s="1" t="str">
        <f>LOOKUP(Tabela1[[#This Row],[Matricula]],Contratos!A:A,Contratos!I:I)</f>
        <v>DAPS</v>
      </c>
      <c r="G146" s="2">
        <f>LOOKUP(Tabela1[[#This Row],[Matricula]],Tabela2[Matrícula],Tabela2[Admissão])</f>
        <v>44105</v>
      </c>
      <c r="H146" s="2" t="str">
        <f>IF(LOOKUP(Tabela1[[#This Row],[Matricula]],Contratos!A:A,Contratos!H:H)="","ATIVO",LOOKUP(Tabela1[[#This Row],[Matricula]],Contratos!A:A,Contratos!H:H))</f>
        <v>ATIVO</v>
      </c>
      <c r="I146" s="3" t="str">
        <f>LOOKUP(Tabela1[[#This Row],[Matricula]],Contratos!A:A,Contratos!F:F)</f>
        <v xml:space="preserve">TRABALHANDO </v>
      </c>
      <c r="J146" s="3">
        <v>2883.1</v>
      </c>
      <c r="K146" s="3">
        <v>2610.2800000000002</v>
      </c>
      <c r="L146" s="3">
        <v>1846.99</v>
      </c>
      <c r="M146" s="3">
        <v>0</v>
      </c>
      <c r="N146" s="3">
        <v>1036.1099999999999</v>
      </c>
      <c r="O146" s="3">
        <v>0</v>
      </c>
      <c r="P146" s="3">
        <v>272.82</v>
      </c>
      <c r="Q146" s="1"/>
    </row>
    <row r="147" spans="1:17" x14ac:dyDescent="0.25">
      <c r="A147" s="1">
        <v>419320</v>
      </c>
      <c r="B147" s="1" t="str">
        <f>LOOKUP(Tabela1[[#This Row],[Matricula]],Contratos!A:A,Contratos!B:B)</f>
        <v xml:space="preserve">SONIA MARA DOS SANTOS </v>
      </c>
      <c r="D147" s="1" t="str">
        <f>LOOKUP(Tabela1[[#This Row],[Matricula]],Contratos!A:A,Contratos!D:D)</f>
        <v xml:space="preserve">AUXILIAR DE ENFERMAGEM </v>
      </c>
      <c r="E147" s="1" t="s">
        <v>119</v>
      </c>
      <c r="F147" s="1" t="str">
        <f>LOOKUP(Tabela1[[#This Row],[Matricula]],Contratos!A:A,Contratos!I:I)</f>
        <v>DUES</v>
      </c>
      <c r="G147" s="2">
        <f>LOOKUP(Tabela1[[#This Row],[Matricula]],Tabela2[Matrícula],Tabela2[Admissão])</f>
        <v>44105</v>
      </c>
      <c r="H147" s="2" t="str">
        <f>IF(LOOKUP(Tabela1[[#This Row],[Matricula]],Contratos!A:A,Contratos!H:H)="","ATIVO",LOOKUP(Tabela1[[#This Row],[Matricula]],Contratos!A:A,Contratos!H:H))</f>
        <v>ATIVO</v>
      </c>
      <c r="I147" s="3" t="str">
        <f>LOOKUP(Tabela1[[#This Row],[Matricula]],Contratos!A:A,Contratos!F:F)</f>
        <v xml:space="preserve">TRABALHANDO </v>
      </c>
      <c r="J147" s="3">
        <v>3304.42</v>
      </c>
      <c r="K147" s="3">
        <v>2983.5</v>
      </c>
      <c r="L147" s="3">
        <v>1846.99</v>
      </c>
      <c r="M147" s="3">
        <v>0</v>
      </c>
      <c r="N147" s="3">
        <v>1457.43</v>
      </c>
      <c r="O147" s="3">
        <v>0</v>
      </c>
      <c r="P147" s="3">
        <v>320.92</v>
      </c>
      <c r="Q147" s="1"/>
    </row>
    <row r="148" spans="1:17" x14ac:dyDescent="0.25">
      <c r="A148" s="1">
        <v>419346</v>
      </c>
      <c r="B148" s="1" t="str">
        <f>LOOKUP(Tabela1[[#This Row],[Matricula]],Contratos!A:A,Contratos!B:B)</f>
        <v xml:space="preserve">RAIMUNDA APARECIDA TOME </v>
      </c>
      <c r="D148" s="1" t="str">
        <f>LOOKUP(Tabela1[[#This Row],[Matricula]],Contratos!A:A,Contratos!D:D)</f>
        <v xml:space="preserve">AUXILIAR DE ENFERMAGEM </v>
      </c>
      <c r="E148" s="1" t="s">
        <v>119</v>
      </c>
      <c r="F148" s="1" t="str">
        <f>LOOKUP(Tabela1[[#This Row],[Matricula]],Contratos!A:A,Contratos!I:I)</f>
        <v>DUES</v>
      </c>
      <c r="G148" s="2">
        <f>LOOKUP(Tabela1[[#This Row],[Matricula]],Tabela2[Matrícula],Tabela2[Admissão])</f>
        <v>44105</v>
      </c>
      <c r="H148" s="2" t="str">
        <f>IF(LOOKUP(Tabela1[[#This Row],[Matricula]],Contratos!A:A,Contratos!H:H)="","ATIVO",LOOKUP(Tabela1[[#This Row],[Matricula]],Contratos!A:A,Contratos!H:H))</f>
        <v>ATIVO</v>
      </c>
      <c r="I148" s="3" t="str">
        <f>LOOKUP(Tabela1[[#This Row],[Matricula]],Contratos!A:A,Contratos!F:F)</f>
        <v xml:space="preserve">TRABALHANDO </v>
      </c>
      <c r="J148" s="3">
        <v>3266.68</v>
      </c>
      <c r="K148" s="3">
        <v>2950.29</v>
      </c>
      <c r="L148" s="3">
        <v>1846.99</v>
      </c>
      <c r="M148" s="3">
        <v>0</v>
      </c>
      <c r="N148" s="3">
        <v>1419.69</v>
      </c>
      <c r="O148" s="3">
        <v>0</v>
      </c>
      <c r="P148" s="3">
        <v>316.39</v>
      </c>
      <c r="Q148" s="1"/>
    </row>
    <row r="149" spans="1:17" x14ac:dyDescent="0.25">
      <c r="A149" s="1">
        <v>419354</v>
      </c>
      <c r="B149" s="1" t="str">
        <f>LOOKUP(Tabela1[[#This Row],[Matricula]],Contratos!A:A,Contratos!B:B)</f>
        <v xml:space="preserve">AIRTON CESAR MENDES JUNIOR </v>
      </c>
      <c r="D149" s="1" t="str">
        <f>LOOKUP(Tabela1[[#This Row],[Matricula]],Contratos!A:A,Contratos!D:D)</f>
        <v xml:space="preserve">AUXILIAR DE ENFERMAGEM </v>
      </c>
      <c r="E149" s="1" t="s">
        <v>119</v>
      </c>
      <c r="F149" s="1" t="str">
        <f>LOOKUP(Tabela1[[#This Row],[Matricula]],Contratos!A:A,Contratos!I:I)</f>
        <v>DAPS</v>
      </c>
      <c r="G149" s="2">
        <f>LOOKUP(Tabela1[[#This Row],[Matricula]],Tabela2[Matrícula],Tabela2[Admissão])</f>
        <v>44109</v>
      </c>
      <c r="H149" s="2" t="str">
        <f>IF(LOOKUP(Tabela1[[#This Row],[Matricula]],Contratos!A:A,Contratos!H:H)="","ATIVO",LOOKUP(Tabela1[[#This Row],[Matricula]],Contratos!A:A,Contratos!H:H))</f>
        <v>ATIVO</v>
      </c>
      <c r="I149" s="3" t="str">
        <f>LOOKUP(Tabela1[[#This Row],[Matricula]],Contratos!A:A,Contratos!F:F)</f>
        <v xml:space="preserve">TRABALHANDO </v>
      </c>
      <c r="J149" s="3">
        <v>2880.64</v>
      </c>
      <c r="K149" s="3">
        <v>2608</v>
      </c>
      <c r="L149" s="3">
        <v>1846.99</v>
      </c>
      <c r="M149" s="3">
        <v>0</v>
      </c>
      <c r="N149" s="3">
        <v>1033.6500000000001</v>
      </c>
      <c r="O149" s="3">
        <v>0</v>
      </c>
      <c r="P149" s="3">
        <v>272.64</v>
      </c>
      <c r="Q149" s="1"/>
    </row>
    <row r="150" spans="1:17" x14ac:dyDescent="0.25">
      <c r="A150" s="1">
        <v>419362</v>
      </c>
      <c r="B150" s="1" t="str">
        <f>LOOKUP(Tabela1[[#This Row],[Matricula]],Contratos!A:A,Contratos!B:B)</f>
        <v xml:space="preserve">AMANDA BASTOS DE OLIVEIRA </v>
      </c>
      <c r="D150" s="1" t="str">
        <f>LOOKUP(Tabela1[[#This Row],[Matricula]],Contratos!A:A,Contratos!D:D)</f>
        <v xml:space="preserve">AUXILIAR DE ENFERMAGEM </v>
      </c>
      <c r="E150" s="1" t="s">
        <v>119</v>
      </c>
      <c r="F150" s="1" t="str">
        <f>LOOKUP(Tabela1[[#This Row],[Matricula]],Contratos!A:A,Contratos!I:I)</f>
        <v>DAPS</v>
      </c>
      <c r="G150" s="2">
        <f>LOOKUP(Tabela1[[#This Row],[Matricula]],Tabela2[Matrícula],Tabela2[Admissão])</f>
        <v>44109</v>
      </c>
      <c r="H150" s="2" t="str">
        <f>IF(LOOKUP(Tabela1[[#This Row],[Matricula]],Contratos!A:A,Contratos!H:H)="","ATIVO",LOOKUP(Tabela1[[#This Row],[Matricula]],Contratos!A:A,Contratos!H:H))</f>
        <v>ATIVO</v>
      </c>
      <c r="I150" s="3" t="str">
        <f>LOOKUP(Tabela1[[#This Row],[Matricula]],Contratos!A:A,Contratos!F:F)</f>
        <v xml:space="preserve">TRABALHANDO </v>
      </c>
      <c r="J150" s="3">
        <v>3145.17</v>
      </c>
      <c r="K150" s="3">
        <v>2829.03</v>
      </c>
      <c r="L150" s="3">
        <v>1846.99</v>
      </c>
      <c r="M150" s="3">
        <v>0</v>
      </c>
      <c r="N150" s="3">
        <v>1298.18</v>
      </c>
      <c r="O150" s="3">
        <v>0</v>
      </c>
      <c r="P150" s="3">
        <v>316.14</v>
      </c>
      <c r="Q150" s="1"/>
    </row>
    <row r="151" spans="1:17" x14ac:dyDescent="0.25">
      <c r="A151" s="1">
        <v>419370</v>
      </c>
      <c r="B151" s="1" t="str">
        <f>LOOKUP(Tabela1[[#This Row],[Matricula]],Contratos!A:A,Contratos!B:B)</f>
        <v xml:space="preserve">ANA PAULA BATISTA </v>
      </c>
      <c r="D151" s="1" t="str">
        <f>LOOKUP(Tabela1[[#This Row],[Matricula]],Contratos!A:A,Contratos!D:D)</f>
        <v xml:space="preserve">AUXILIAR DE ENFERMAGEM </v>
      </c>
      <c r="E151" s="1" t="s">
        <v>119</v>
      </c>
      <c r="F151" s="1" t="str">
        <f>LOOKUP(Tabela1[[#This Row],[Matricula]],Contratos!A:A,Contratos!I:I)</f>
        <v>DUES</v>
      </c>
      <c r="G151" s="2">
        <f>LOOKUP(Tabela1[[#This Row],[Matricula]],Tabela2[Matrícula],Tabela2[Admissão])</f>
        <v>44109</v>
      </c>
      <c r="H151" s="2">
        <f>IF(LOOKUP(Tabela1[[#This Row],[Matricula]],Contratos!A:A,Contratos!H:H)="","ATIVO",LOOKUP(Tabela1[[#This Row],[Matricula]],Contratos!A:A,Contratos!H:H))</f>
        <v>44193</v>
      </c>
      <c r="I151" s="3" t="str">
        <f>LOOKUP(Tabela1[[#This Row],[Matricula]],Contratos!A:A,Contratos!F:F)</f>
        <v xml:space="preserve">RESCISÃO CONTRATUAL </v>
      </c>
      <c r="J151" s="3">
        <v>3210.62</v>
      </c>
      <c r="K151" s="3">
        <v>2891.01</v>
      </c>
      <c r="L151" s="3">
        <v>1846.99</v>
      </c>
      <c r="M151" s="3">
        <v>0</v>
      </c>
      <c r="N151" s="3">
        <v>1363.63</v>
      </c>
      <c r="O151" s="3">
        <v>0</v>
      </c>
      <c r="P151" s="3">
        <v>319.61</v>
      </c>
      <c r="Q151" s="1"/>
    </row>
    <row r="152" spans="1:17" x14ac:dyDescent="0.25">
      <c r="A152" s="1">
        <v>419389</v>
      </c>
      <c r="B152" s="1" t="str">
        <f>LOOKUP(Tabela1[[#This Row],[Matricula]],Contratos!A:A,Contratos!B:B)</f>
        <v xml:space="preserve">DIOGO DA COSTA BARROS </v>
      </c>
      <c r="D152" s="1" t="str">
        <f>LOOKUP(Tabela1[[#This Row],[Matricula]],Contratos!A:A,Contratos!D:D)</f>
        <v xml:space="preserve">AUXILIAR DE ENFERMAGEM </v>
      </c>
      <c r="E152" s="1" t="s">
        <v>119</v>
      </c>
      <c r="F152" s="1" t="str">
        <f>LOOKUP(Tabela1[[#This Row],[Matricula]],Contratos!A:A,Contratos!I:I)</f>
        <v>DAPS</v>
      </c>
      <c r="G152" s="2">
        <f>LOOKUP(Tabela1[[#This Row],[Matricula]],Tabela2[Matrícula],Tabela2[Admissão])</f>
        <v>44109</v>
      </c>
      <c r="H152" s="2" t="str">
        <f>IF(LOOKUP(Tabela1[[#This Row],[Matricula]],Contratos!A:A,Contratos!H:H)="","ATIVO",LOOKUP(Tabela1[[#This Row],[Matricula]],Contratos!A:A,Contratos!H:H))</f>
        <v>ATIVO</v>
      </c>
      <c r="I152" s="3" t="str">
        <f>LOOKUP(Tabela1[[#This Row],[Matricula]],Contratos!A:A,Contratos!F:F)</f>
        <v xml:space="preserve">TRABALHANDO </v>
      </c>
      <c r="J152" s="3">
        <v>2783.8</v>
      </c>
      <c r="K152" s="3">
        <v>2441.5100000000002</v>
      </c>
      <c r="L152" s="3">
        <v>1846.99</v>
      </c>
      <c r="M152" s="3">
        <v>0</v>
      </c>
      <c r="N152" s="3">
        <v>936.81</v>
      </c>
      <c r="O152" s="3">
        <v>0</v>
      </c>
      <c r="P152" s="3">
        <v>342.29</v>
      </c>
      <c r="Q152" s="1"/>
    </row>
    <row r="153" spans="1:17" x14ac:dyDescent="0.25">
      <c r="A153" s="1">
        <v>419397</v>
      </c>
      <c r="B153" s="1" t="str">
        <f>LOOKUP(Tabela1[[#This Row],[Matricula]],Contratos!A:A,Contratos!B:B)</f>
        <v xml:space="preserve">LUANA CRISTINA SILVERIO MACHADO </v>
      </c>
      <c r="D153" s="1" t="str">
        <f>LOOKUP(Tabela1[[#This Row],[Matricula]],Contratos!A:A,Contratos!D:D)</f>
        <v xml:space="preserve">AUXILIAR DE ENFERMAGEM </v>
      </c>
      <c r="E153" s="1" t="s">
        <v>119</v>
      </c>
      <c r="F153" s="1" t="str">
        <f>LOOKUP(Tabela1[[#This Row],[Matricula]],Contratos!A:A,Contratos!I:I)</f>
        <v>DUES</v>
      </c>
      <c r="G153" s="2">
        <f>LOOKUP(Tabela1[[#This Row],[Matricula]],Tabela2[Matrícula],Tabela2[Admissão])</f>
        <v>44109</v>
      </c>
      <c r="H153" s="2" t="str">
        <f>IF(LOOKUP(Tabela1[[#This Row],[Matricula]],Contratos!A:A,Contratos!H:H)="","ATIVO",LOOKUP(Tabela1[[#This Row],[Matricula]],Contratos!A:A,Contratos!H:H))</f>
        <v>ATIVO</v>
      </c>
      <c r="I153" s="3" t="str">
        <f>LOOKUP(Tabela1[[#This Row],[Matricula]],Contratos!A:A,Contratos!F:F)</f>
        <v xml:space="preserve">TRABALHANDO </v>
      </c>
      <c r="J153" s="3">
        <v>3283.08</v>
      </c>
      <c r="K153" s="3">
        <v>2963.76</v>
      </c>
      <c r="L153" s="3">
        <v>1846.99</v>
      </c>
      <c r="M153" s="3">
        <v>0</v>
      </c>
      <c r="N153" s="3">
        <v>1436.09</v>
      </c>
      <c r="O153" s="3">
        <v>0</v>
      </c>
      <c r="P153" s="3">
        <v>319.32</v>
      </c>
      <c r="Q153" s="1"/>
    </row>
    <row r="154" spans="1:17" x14ac:dyDescent="0.25">
      <c r="A154" s="1">
        <v>419419</v>
      </c>
      <c r="B154" s="1" t="str">
        <f>LOOKUP(Tabela1[[#This Row],[Matricula]],Contratos!A:A,Contratos!B:B)</f>
        <v xml:space="preserve">ANDREIA CRISTINA GASPARINI </v>
      </c>
      <c r="D154" s="19" t="str">
        <f>LOOKUP(Tabela1[[#This Row],[Matricula]],Contratos!A:A,Contratos!D:D)</f>
        <v xml:space="preserve">AUXILIAR DE ENFERMAGEM </v>
      </c>
      <c r="E154" s="1" t="s">
        <v>119</v>
      </c>
      <c r="F154" s="19" t="str">
        <f>LOOKUP(Tabela1[[#This Row],[Matricula]],Contratos!A:A,Contratos!I:I)</f>
        <v>DAPS</v>
      </c>
      <c r="G154" s="2">
        <f>LOOKUP(Tabela1[[#This Row],[Matricula]],Tabela2[Matrícula],Tabela2[Admissão])</f>
        <v>44109</v>
      </c>
      <c r="H154" s="2" t="str">
        <f>IF(LOOKUP(Tabela1[[#This Row],[Matricula]],Contratos!A:A,Contratos!H:H)="","ATIVO",LOOKUP(Tabela1[[#This Row],[Matricula]],Contratos!A:A,Contratos!H:H))</f>
        <v>ATIVO</v>
      </c>
      <c r="I154" s="3" t="str">
        <f>LOOKUP(Tabela1[[#This Row],[Matricula]],Contratos!A:A,Contratos!F:F)</f>
        <v xml:space="preserve">TRABALHANDO </v>
      </c>
      <c r="J154" s="3">
        <v>2880.64</v>
      </c>
      <c r="K154" s="3">
        <v>2608</v>
      </c>
      <c r="L154" s="3">
        <v>1846.99</v>
      </c>
      <c r="M154" s="3">
        <v>0</v>
      </c>
      <c r="N154" s="3">
        <v>1033.6500000000001</v>
      </c>
      <c r="O154" s="3">
        <v>0</v>
      </c>
      <c r="P154" s="3">
        <v>272.64</v>
      </c>
    </row>
    <row r="155" spans="1:17" x14ac:dyDescent="0.25">
      <c r="A155" s="1">
        <v>419427</v>
      </c>
      <c r="B155" s="1" t="str">
        <f>LOOKUP(Tabela1[[#This Row],[Matricula]],Contratos!A:A,Contratos!B:B)</f>
        <v xml:space="preserve">DIANA BRANDAO </v>
      </c>
      <c r="D155" s="19" t="str">
        <f>LOOKUP(Tabela1[[#This Row],[Matricula]],Contratos!A:A,Contratos!D:D)</f>
        <v xml:space="preserve">AUXILIAR DE ENFERMAGEM </v>
      </c>
      <c r="E155" s="1" t="s">
        <v>119</v>
      </c>
      <c r="F155" s="19" t="str">
        <f>LOOKUP(Tabela1[[#This Row],[Matricula]],Contratos!A:A,Contratos!I:I)</f>
        <v>DAPS</v>
      </c>
      <c r="G155" s="2">
        <f>LOOKUP(Tabela1[[#This Row],[Matricula]],Tabela2[Matrícula],Tabela2[Admissão])</f>
        <v>44109</v>
      </c>
      <c r="H155" s="2" t="str">
        <f>IF(LOOKUP(Tabela1[[#This Row],[Matricula]],Contratos!A:A,Contratos!H:H)="","ATIVO",LOOKUP(Tabela1[[#This Row],[Matricula]],Contratos!A:A,Contratos!H:H))</f>
        <v>ATIVO</v>
      </c>
      <c r="I155" s="3" t="str">
        <f>LOOKUP(Tabela1[[#This Row],[Matricula]],Contratos!A:A,Contratos!F:F)</f>
        <v xml:space="preserve">TRABALHANDO </v>
      </c>
      <c r="J155" s="3">
        <v>2880.64</v>
      </c>
      <c r="K155" s="3">
        <v>2597.17</v>
      </c>
      <c r="L155" s="3">
        <v>1846.99</v>
      </c>
      <c r="M155" s="3">
        <v>0</v>
      </c>
      <c r="N155" s="3">
        <v>1033.6500000000001</v>
      </c>
      <c r="O155" s="3">
        <v>0</v>
      </c>
      <c r="P155" s="3">
        <v>283.47000000000003</v>
      </c>
    </row>
    <row r="156" spans="1:17" x14ac:dyDescent="0.25">
      <c r="A156" s="1">
        <v>419435</v>
      </c>
      <c r="B156" s="1" t="str">
        <f>LOOKUP(Tabela1[[#This Row],[Matricula]],Contratos!A:A,Contratos!B:B)</f>
        <v xml:space="preserve">ELTON ALEX ARRUDA PENTE </v>
      </c>
      <c r="D156" s="19" t="str">
        <f>LOOKUP(Tabela1[[#This Row],[Matricula]],Contratos!A:A,Contratos!D:D)</f>
        <v xml:space="preserve">AUXILIAR DE ENFERMAGEM </v>
      </c>
      <c r="E156" s="1" t="s">
        <v>119</v>
      </c>
      <c r="F156" s="19" t="str">
        <f>LOOKUP(Tabela1[[#This Row],[Matricula]],Contratos!A:A,Contratos!I:I)</f>
        <v>DUES</v>
      </c>
      <c r="G156" s="2">
        <f>LOOKUP(Tabela1[[#This Row],[Matricula]],Tabela2[Matrícula],Tabela2[Admissão])</f>
        <v>44109</v>
      </c>
      <c r="H156" s="2" t="str">
        <f>IF(LOOKUP(Tabela1[[#This Row],[Matricula]],Contratos!A:A,Contratos!H:H)="","ATIVO",LOOKUP(Tabela1[[#This Row],[Matricula]],Contratos!A:A,Contratos!H:H))</f>
        <v>ATIVO</v>
      </c>
      <c r="I156" s="3" t="str">
        <f>LOOKUP(Tabela1[[#This Row],[Matricula]],Contratos!A:A,Contratos!F:F)</f>
        <v xml:space="preserve">TRABALHANDO </v>
      </c>
      <c r="J156" s="3">
        <v>3145.17</v>
      </c>
      <c r="K156" s="3">
        <v>2842.4</v>
      </c>
      <c r="L156" s="3">
        <v>1846.99</v>
      </c>
      <c r="M156" s="3">
        <v>0</v>
      </c>
      <c r="N156" s="3">
        <v>1298.18</v>
      </c>
      <c r="O156" s="3">
        <v>0</v>
      </c>
      <c r="P156" s="3">
        <v>302.77</v>
      </c>
    </row>
    <row r="157" spans="1:17" x14ac:dyDescent="0.25">
      <c r="A157" s="1">
        <v>419443</v>
      </c>
      <c r="B157" s="1" t="str">
        <f>LOOKUP(Tabela1[[#This Row],[Matricula]],Contratos!A:A,Contratos!B:B)</f>
        <v xml:space="preserve">VALDINEA ALVES DE OLIVEIRA </v>
      </c>
      <c r="D157" s="19" t="str">
        <f>LOOKUP(Tabela1[[#This Row],[Matricula]],Contratos!A:A,Contratos!D:D)</f>
        <v xml:space="preserve">AUXILIAR DE ENFERMAGEM </v>
      </c>
      <c r="E157" s="1" t="s">
        <v>119</v>
      </c>
      <c r="F157" s="19" t="str">
        <f>LOOKUP(Tabela1[[#This Row],[Matricula]],Contratos!A:A,Contratos!I:I)</f>
        <v>DAPS</v>
      </c>
      <c r="G157" s="2">
        <f>LOOKUP(Tabela1[[#This Row],[Matricula]],Tabela2[Matrícula],Tabela2[Admissão])</f>
        <v>44109</v>
      </c>
      <c r="H157" s="2" t="str">
        <f>IF(LOOKUP(Tabela1[[#This Row],[Matricula]],Contratos!A:A,Contratos!H:H)="","ATIVO",LOOKUP(Tabela1[[#This Row],[Matricula]],Contratos!A:A,Contratos!H:H))</f>
        <v>ATIVO</v>
      </c>
      <c r="I157" s="3" t="str">
        <f>LOOKUP(Tabela1[[#This Row],[Matricula]],Contratos!A:A,Contratos!F:F)</f>
        <v xml:space="preserve">TRABALHANDO </v>
      </c>
      <c r="J157" s="3">
        <v>2880.64</v>
      </c>
      <c r="K157" s="3">
        <v>2608</v>
      </c>
      <c r="L157" s="3">
        <v>1846.99</v>
      </c>
      <c r="M157" s="3">
        <v>0</v>
      </c>
      <c r="N157" s="3">
        <v>1033.6500000000001</v>
      </c>
      <c r="O157" s="3">
        <v>0</v>
      </c>
      <c r="P157" s="3">
        <v>272.64</v>
      </c>
    </row>
    <row r="158" spans="1:17" x14ac:dyDescent="0.25">
      <c r="A158" s="1">
        <v>419451</v>
      </c>
      <c r="B158" s="1" t="str">
        <f>LOOKUP(Tabela1[[#This Row],[Matricula]],Contratos!A:A,Contratos!B:B)</f>
        <v xml:space="preserve">FRANCINELE VIEIRA CEZAR </v>
      </c>
      <c r="D158" s="19" t="str">
        <f>LOOKUP(Tabela1[[#This Row],[Matricula]],Contratos!A:A,Contratos!D:D)</f>
        <v xml:space="preserve">AUXILIAR DE ENFERMAGEM </v>
      </c>
      <c r="E158" s="1" t="s">
        <v>119</v>
      </c>
      <c r="F158" s="19" t="str">
        <f>LOOKUP(Tabela1[[#This Row],[Matricula]],Contratos!A:A,Contratos!I:I)</f>
        <v>DAPS</v>
      </c>
      <c r="G158" s="2">
        <f>LOOKUP(Tabela1[[#This Row],[Matricula]],Tabela2[Matrícula],Tabela2[Admissão])</f>
        <v>44117</v>
      </c>
      <c r="H158" s="2" t="str">
        <f>IF(LOOKUP(Tabela1[[#This Row],[Matricula]],Contratos!A:A,Contratos!H:H)="","ATIVO",LOOKUP(Tabela1[[#This Row],[Matricula]],Contratos!A:A,Contratos!H:H))</f>
        <v>ATIVO</v>
      </c>
      <c r="I158" s="3" t="str">
        <f>LOOKUP(Tabela1[[#This Row],[Matricula]],Contratos!A:A,Contratos!F:F)</f>
        <v xml:space="preserve">TRABALHANDO </v>
      </c>
      <c r="J158" s="3">
        <v>2778.88</v>
      </c>
      <c r="K158" s="3">
        <v>2446.35</v>
      </c>
      <c r="L158" s="3">
        <v>1846.99</v>
      </c>
      <c r="M158" s="3">
        <v>0</v>
      </c>
      <c r="N158" s="3">
        <v>931.89</v>
      </c>
      <c r="O158" s="3">
        <v>0</v>
      </c>
      <c r="P158" s="3">
        <v>332.53</v>
      </c>
    </row>
    <row r="159" spans="1:17" x14ac:dyDescent="0.25">
      <c r="A159" s="1">
        <v>419460</v>
      </c>
      <c r="B159" s="1" t="str">
        <f>LOOKUP(Tabela1[[#This Row],[Matricula]],Contratos!A:A,Contratos!B:B)</f>
        <v xml:space="preserve">FRANCIELLY MARQUES DE SOUZA SILVA </v>
      </c>
      <c r="D159" s="19" t="str">
        <f>LOOKUP(Tabela1[[#This Row],[Matricula]],Contratos!A:A,Contratos!D:D)</f>
        <v xml:space="preserve">AUXILIAR DE ENFERMAGEM </v>
      </c>
      <c r="E159" s="1" t="s">
        <v>119</v>
      </c>
      <c r="F159" s="19" t="str">
        <f>LOOKUP(Tabela1[[#This Row],[Matricula]],Contratos!A:A,Contratos!I:I)</f>
        <v>DUES</v>
      </c>
      <c r="G159" s="2">
        <f>LOOKUP(Tabela1[[#This Row],[Matricula]],Tabela2[Matrícula],Tabela2[Admissão])</f>
        <v>44109</v>
      </c>
      <c r="H159" s="2" t="str">
        <f>IF(LOOKUP(Tabela1[[#This Row],[Matricula]],Contratos!A:A,Contratos!H:H)="","ATIVO",LOOKUP(Tabela1[[#This Row],[Matricula]],Contratos!A:A,Contratos!H:H))</f>
        <v>ATIVO</v>
      </c>
      <c r="I159" s="3" t="str">
        <f>LOOKUP(Tabela1[[#This Row],[Matricula]],Contratos!A:A,Contratos!F:F)</f>
        <v xml:space="preserve">TRABALHANDO </v>
      </c>
      <c r="J159" s="3">
        <v>3145.17</v>
      </c>
      <c r="K159" s="3">
        <v>2842.4</v>
      </c>
      <c r="L159" s="3">
        <v>1846.99</v>
      </c>
      <c r="M159" s="3">
        <v>0</v>
      </c>
      <c r="N159" s="3">
        <v>1298.18</v>
      </c>
      <c r="O159" s="3">
        <v>0</v>
      </c>
      <c r="P159" s="3">
        <v>302.77</v>
      </c>
    </row>
    <row r="160" spans="1:17" x14ac:dyDescent="0.25">
      <c r="A160" s="1">
        <v>419478</v>
      </c>
      <c r="B160" s="1" t="str">
        <f>LOOKUP(Tabela1[[#This Row],[Matricula]],Contratos!A:A,Contratos!B:B)</f>
        <v xml:space="preserve">JESSICA ITOYO DE AZEVEDO </v>
      </c>
      <c r="D160" s="19" t="str">
        <f>LOOKUP(Tabela1[[#This Row],[Matricula]],Contratos!A:A,Contratos!D:D)</f>
        <v xml:space="preserve">AUXILIAR DE ENFERMAGEM </v>
      </c>
      <c r="E160" s="1" t="s">
        <v>119</v>
      </c>
      <c r="F160" s="19" t="str">
        <f>LOOKUP(Tabela1[[#This Row],[Matricula]],Contratos!A:A,Contratos!I:I)</f>
        <v>DUES</v>
      </c>
      <c r="G160" s="2">
        <f>LOOKUP(Tabela1[[#This Row],[Matricula]],Tabela2[Matrícula],Tabela2[Admissão])</f>
        <v>44109</v>
      </c>
      <c r="H160" s="2" t="str">
        <f>IF(LOOKUP(Tabela1[[#This Row],[Matricula]],Contratos!A:A,Contratos!H:H)="","ATIVO",LOOKUP(Tabela1[[#This Row],[Matricula]],Contratos!A:A,Contratos!H:H))</f>
        <v>ATIVO</v>
      </c>
      <c r="I160" s="3" t="str">
        <f>LOOKUP(Tabela1[[#This Row],[Matricula]],Contratos!A:A,Contratos!F:F)</f>
        <v xml:space="preserve">TRABALHANDO </v>
      </c>
      <c r="J160" s="3">
        <v>3145.17</v>
      </c>
      <c r="K160" s="3">
        <v>2842.4</v>
      </c>
      <c r="L160" s="3">
        <v>1846.99</v>
      </c>
      <c r="M160" s="3">
        <v>0</v>
      </c>
      <c r="N160" s="3">
        <v>1298.18</v>
      </c>
      <c r="O160" s="3">
        <v>0</v>
      </c>
      <c r="P160" s="3">
        <v>302.77</v>
      </c>
    </row>
    <row r="161" spans="1:16" x14ac:dyDescent="0.25">
      <c r="A161" s="1">
        <v>419486</v>
      </c>
      <c r="B161" s="1" t="str">
        <f>LOOKUP(Tabela1[[#This Row],[Matricula]],Contratos!A:A,Contratos!B:B)</f>
        <v xml:space="preserve">JULIANA MAZZETTO </v>
      </c>
      <c r="D161" s="19" t="str">
        <f>LOOKUP(Tabela1[[#This Row],[Matricula]],Contratos!A:A,Contratos!D:D)</f>
        <v xml:space="preserve">AUXILIAR DE ENFERMAGEM </v>
      </c>
      <c r="E161" s="1" t="s">
        <v>119</v>
      </c>
      <c r="F161" s="19" t="str">
        <f>LOOKUP(Tabela1[[#This Row],[Matricula]],Contratos!A:A,Contratos!I:I)</f>
        <v>DAPS</v>
      </c>
      <c r="G161" s="2">
        <f>LOOKUP(Tabela1[[#This Row],[Matricula]],Tabela2[Matrícula],Tabela2[Admissão])</f>
        <v>44109</v>
      </c>
      <c r="H161" s="2" t="str">
        <f>IF(LOOKUP(Tabela1[[#This Row],[Matricula]],Contratos!A:A,Contratos!H:H)="","ATIVO",LOOKUP(Tabela1[[#This Row],[Matricula]],Contratos!A:A,Contratos!H:H))</f>
        <v>ATIVO</v>
      </c>
      <c r="I161" s="3" t="str">
        <f>LOOKUP(Tabela1[[#This Row],[Matricula]],Contratos!A:A,Contratos!F:F)</f>
        <v xml:space="preserve">TRABALHANDO </v>
      </c>
      <c r="J161" s="3">
        <v>3145.17</v>
      </c>
      <c r="K161" s="3">
        <v>2842.4</v>
      </c>
      <c r="L161" s="3">
        <v>1846.99</v>
      </c>
      <c r="M161" s="3">
        <v>0</v>
      </c>
      <c r="N161" s="3">
        <v>1298.18</v>
      </c>
      <c r="O161" s="3">
        <v>0</v>
      </c>
      <c r="P161" s="3">
        <v>302.77</v>
      </c>
    </row>
    <row r="162" spans="1:16" x14ac:dyDescent="0.25">
      <c r="A162" s="1">
        <v>419494</v>
      </c>
      <c r="B162" s="1" t="str">
        <f>LOOKUP(Tabela1[[#This Row],[Matricula]],Contratos!A:A,Contratos!B:B)</f>
        <v xml:space="preserve">TATIANE CARVALHO FERREIRA </v>
      </c>
      <c r="D162" s="19" t="str">
        <f>LOOKUP(Tabela1[[#This Row],[Matricula]],Contratos!A:A,Contratos!D:D)</f>
        <v xml:space="preserve">AUXILIAR DE ENFERMAGEM </v>
      </c>
      <c r="E162" s="1" t="s">
        <v>119</v>
      </c>
      <c r="F162" s="19" t="str">
        <f>LOOKUP(Tabela1[[#This Row],[Matricula]],Contratos!A:A,Contratos!I:I)</f>
        <v>DAPS</v>
      </c>
      <c r="G162" s="2">
        <f>LOOKUP(Tabela1[[#This Row],[Matricula]],Tabela2[Matrícula],Tabela2[Admissão])</f>
        <v>44109</v>
      </c>
      <c r="H162" s="2" t="str">
        <f>IF(LOOKUP(Tabela1[[#This Row],[Matricula]],Contratos!A:A,Contratos!H:H)="","ATIVO",LOOKUP(Tabela1[[#This Row],[Matricula]],Contratos!A:A,Contratos!H:H))</f>
        <v>ATIVO</v>
      </c>
      <c r="I162" s="3" t="str">
        <f>LOOKUP(Tabela1[[#This Row],[Matricula]],Contratos!A:A,Contratos!F:F)</f>
        <v xml:space="preserve">TRABALHANDO </v>
      </c>
      <c r="J162" s="3">
        <v>2880.64</v>
      </c>
      <c r="K162" s="3">
        <v>2608</v>
      </c>
      <c r="L162" s="3">
        <v>1846.99</v>
      </c>
      <c r="M162" s="3">
        <v>0</v>
      </c>
      <c r="N162" s="3">
        <v>1033.6500000000001</v>
      </c>
      <c r="O162" s="3">
        <v>0</v>
      </c>
      <c r="P162" s="3">
        <v>272.64</v>
      </c>
    </row>
    <row r="163" spans="1:16" x14ac:dyDescent="0.25">
      <c r="A163" s="1">
        <v>419508</v>
      </c>
      <c r="B163" s="1" t="str">
        <f>LOOKUP(Tabela1[[#This Row],[Matricula]],Contratos!A:A,Contratos!B:B)</f>
        <v xml:space="preserve">DANILO DE CAMPOS </v>
      </c>
      <c r="D163" s="19" t="str">
        <f>LOOKUP(Tabela1[[#This Row],[Matricula]],Contratos!A:A,Contratos!D:D)</f>
        <v xml:space="preserve">AUXILIAR DE ENFERMAGEM </v>
      </c>
      <c r="E163" s="1" t="s">
        <v>119</v>
      </c>
      <c r="F163" s="19" t="str">
        <f>LOOKUP(Tabela1[[#This Row],[Matricula]],Contratos!A:A,Contratos!I:I)</f>
        <v>DAPS</v>
      </c>
      <c r="G163" s="2">
        <f>LOOKUP(Tabela1[[#This Row],[Matricula]],Tabela2[Matrícula],Tabela2[Admissão])</f>
        <v>44109</v>
      </c>
      <c r="H163" s="2" t="str">
        <f>IF(LOOKUP(Tabela1[[#This Row],[Matricula]],Contratos!A:A,Contratos!H:H)="","ATIVO",LOOKUP(Tabela1[[#This Row],[Matricula]],Contratos!A:A,Contratos!H:H))</f>
        <v>ATIVO</v>
      </c>
      <c r="I163" s="3" t="str">
        <f>LOOKUP(Tabela1[[#This Row],[Matricula]],Contratos!A:A,Contratos!F:F)</f>
        <v xml:space="preserve">TRABALHANDO </v>
      </c>
      <c r="J163" s="3">
        <v>2783.8</v>
      </c>
      <c r="K163" s="3">
        <v>2504.9</v>
      </c>
      <c r="L163" s="3">
        <v>1846.99</v>
      </c>
      <c r="M163" s="3">
        <v>0</v>
      </c>
      <c r="N163" s="3">
        <v>936.81</v>
      </c>
      <c r="O163" s="3">
        <v>0</v>
      </c>
      <c r="P163" s="3">
        <v>278.89999999999998</v>
      </c>
    </row>
    <row r="164" spans="1:16" x14ac:dyDescent="0.25">
      <c r="A164" s="1">
        <v>419524</v>
      </c>
      <c r="B164" s="1" t="str">
        <f>LOOKUP(Tabela1[[#This Row],[Matricula]],Contratos!A:A,Contratos!B:B)</f>
        <v xml:space="preserve">ROSINEIA BONFIM LEDO </v>
      </c>
      <c r="D164" s="19" t="str">
        <f>LOOKUP(Tabela1[[#This Row],[Matricula]],Contratos!A:A,Contratos!D:D)</f>
        <v xml:space="preserve">AUXILIAR DE ENFERMAGEM </v>
      </c>
      <c r="E164" s="1" t="s">
        <v>119</v>
      </c>
      <c r="F164" s="19" t="str">
        <f>LOOKUP(Tabela1[[#This Row],[Matricula]],Contratos!A:A,Contratos!I:I)</f>
        <v>DAPS</v>
      </c>
      <c r="G164" s="2">
        <f>LOOKUP(Tabela1[[#This Row],[Matricula]],Tabela2[Matrícula],Tabela2[Admissão])</f>
        <v>44109</v>
      </c>
      <c r="H164" s="2" t="str">
        <f>IF(LOOKUP(Tabela1[[#This Row],[Matricula]],Contratos!A:A,Contratos!H:H)="","ATIVO",LOOKUP(Tabela1[[#This Row],[Matricula]],Contratos!A:A,Contratos!H:H))</f>
        <v>ATIVO</v>
      </c>
      <c r="I164" s="3" t="str">
        <f>LOOKUP(Tabela1[[#This Row],[Matricula]],Contratos!A:A,Contratos!F:F)</f>
        <v xml:space="preserve">TRABALHANDO </v>
      </c>
      <c r="J164" s="3">
        <v>2783.8</v>
      </c>
      <c r="K164" s="3">
        <v>2522.7800000000002</v>
      </c>
      <c r="L164" s="3">
        <v>1846.99</v>
      </c>
      <c r="M164" s="3">
        <v>0</v>
      </c>
      <c r="N164" s="3">
        <v>936.81</v>
      </c>
      <c r="O164" s="3">
        <v>0</v>
      </c>
      <c r="P164" s="3">
        <v>261.02</v>
      </c>
    </row>
    <row r="165" spans="1:16" x14ac:dyDescent="0.25">
      <c r="A165" s="1">
        <v>419532</v>
      </c>
      <c r="B165" s="1" t="str">
        <f>LOOKUP(Tabela1[[#This Row],[Matricula]],Contratos!A:A,Contratos!B:B)</f>
        <v xml:space="preserve">SILVIA MENDES DE SOUZA </v>
      </c>
      <c r="D165" s="19" t="str">
        <f>LOOKUP(Tabela1[[#This Row],[Matricula]],Contratos!A:A,Contratos!D:D)</f>
        <v xml:space="preserve">AUXILIAR DE ENFERMAGEM </v>
      </c>
      <c r="E165" s="1" t="s">
        <v>119</v>
      </c>
      <c r="F165" s="19" t="str">
        <f>LOOKUP(Tabela1[[#This Row],[Matricula]],Contratos!A:A,Contratos!I:I)</f>
        <v>DAPS</v>
      </c>
      <c r="G165" s="2">
        <f>LOOKUP(Tabela1[[#This Row],[Matricula]],Tabela2[Matrícula],Tabela2[Admissão])</f>
        <v>44109</v>
      </c>
      <c r="H165" s="2" t="str">
        <f>IF(LOOKUP(Tabela1[[#This Row],[Matricula]],Contratos!A:A,Contratos!H:H)="","ATIVO",LOOKUP(Tabela1[[#This Row],[Matricula]],Contratos!A:A,Contratos!H:H))</f>
        <v>ATIVO</v>
      </c>
      <c r="I165" s="3" t="str">
        <f>LOOKUP(Tabela1[[#This Row],[Matricula]],Contratos!A:A,Contratos!F:F)</f>
        <v xml:space="preserve">TRABALHANDO </v>
      </c>
      <c r="J165" s="3">
        <v>2783.8</v>
      </c>
      <c r="K165" s="3">
        <v>2522.7800000000002</v>
      </c>
      <c r="L165" s="3">
        <v>1846.99</v>
      </c>
      <c r="M165" s="3">
        <v>0</v>
      </c>
      <c r="N165" s="3">
        <v>936.81</v>
      </c>
      <c r="O165" s="3">
        <v>0</v>
      </c>
      <c r="P165" s="3">
        <v>261.02</v>
      </c>
    </row>
    <row r="166" spans="1:16" x14ac:dyDescent="0.25">
      <c r="A166" s="1">
        <v>419540</v>
      </c>
      <c r="B166" s="1" t="str">
        <f>LOOKUP(Tabela1[[#This Row],[Matricula]],Contratos!A:A,Contratos!B:B)</f>
        <v xml:space="preserve">SIRLENE FERMINO DA SILVA </v>
      </c>
      <c r="D166" s="19" t="str">
        <f>LOOKUP(Tabela1[[#This Row],[Matricula]],Contratos!A:A,Contratos!D:D)</f>
        <v xml:space="preserve">AUXILIAR DE ENFERMAGEM </v>
      </c>
      <c r="E166" s="1" t="s">
        <v>119</v>
      </c>
      <c r="F166" s="19" t="str">
        <f>LOOKUP(Tabela1[[#This Row],[Matricula]],Contratos!A:A,Contratos!I:I)</f>
        <v>DAPS</v>
      </c>
      <c r="G166" s="2">
        <f>LOOKUP(Tabela1[[#This Row],[Matricula]],Tabela2[Matrícula],Tabela2[Admissão])</f>
        <v>44109</v>
      </c>
      <c r="H166" s="2" t="str">
        <f>IF(LOOKUP(Tabela1[[#This Row],[Matricula]],Contratos!A:A,Contratos!H:H)="","ATIVO",LOOKUP(Tabela1[[#This Row],[Matricula]],Contratos!A:A,Contratos!H:H))</f>
        <v>ATIVO</v>
      </c>
      <c r="I166" s="3" t="str">
        <f>LOOKUP(Tabela1[[#This Row],[Matricula]],Contratos!A:A,Contratos!F:F)</f>
        <v xml:space="preserve">TRABALHANDO </v>
      </c>
      <c r="J166" s="3">
        <v>2880.64</v>
      </c>
      <c r="K166" s="3">
        <v>2608</v>
      </c>
      <c r="L166" s="3">
        <v>1846.99</v>
      </c>
      <c r="M166" s="3">
        <v>0</v>
      </c>
      <c r="N166" s="3">
        <v>1033.6500000000001</v>
      </c>
      <c r="O166" s="3">
        <v>0</v>
      </c>
      <c r="P166" s="3">
        <v>272.64</v>
      </c>
    </row>
    <row r="167" spans="1:16" x14ac:dyDescent="0.25">
      <c r="A167" s="1">
        <v>419559</v>
      </c>
      <c r="B167" s="1" t="str">
        <f>LOOKUP(Tabela1[[#This Row],[Matricula]],Contratos!A:A,Contratos!B:B)</f>
        <v xml:space="preserve">FABIANO HENRIQUE DE SOUZA </v>
      </c>
      <c r="D167" s="19" t="str">
        <f>LOOKUP(Tabela1[[#This Row],[Matricula]],Contratos!A:A,Contratos!D:D)</f>
        <v xml:space="preserve">AUXILIAR DE ENFERMAGEM </v>
      </c>
      <c r="E167" s="1" t="s">
        <v>119</v>
      </c>
      <c r="F167" s="19" t="str">
        <f>LOOKUP(Tabela1[[#This Row],[Matricula]],Contratos!A:A,Contratos!I:I)</f>
        <v>DAPS</v>
      </c>
      <c r="G167" s="2">
        <f>LOOKUP(Tabela1[[#This Row],[Matricula]],Tabela2[Matrícula],Tabela2[Admissão])</f>
        <v>44109</v>
      </c>
      <c r="H167" s="2" t="str">
        <f>IF(LOOKUP(Tabela1[[#This Row],[Matricula]],Contratos!A:A,Contratos!H:H)="","ATIVO",LOOKUP(Tabela1[[#This Row],[Matricula]],Contratos!A:A,Contratos!H:H))</f>
        <v>ATIVO</v>
      </c>
      <c r="I167" s="3" t="str">
        <f>LOOKUP(Tabela1[[#This Row],[Matricula]],Contratos!A:A,Contratos!F:F)</f>
        <v xml:space="preserve">TRABALHANDO </v>
      </c>
      <c r="J167" s="3">
        <v>2783.8</v>
      </c>
      <c r="K167" s="3">
        <v>2509.2399999999998</v>
      </c>
      <c r="L167" s="3">
        <v>1846.99</v>
      </c>
      <c r="M167" s="3">
        <v>0</v>
      </c>
      <c r="N167" s="3">
        <v>936.81</v>
      </c>
      <c r="O167" s="3">
        <v>0</v>
      </c>
      <c r="P167" s="3">
        <v>274.56</v>
      </c>
    </row>
    <row r="168" spans="1:16" x14ac:dyDescent="0.25">
      <c r="A168" s="1">
        <v>419567</v>
      </c>
      <c r="B168" s="1" t="str">
        <f>LOOKUP(Tabela1[[#This Row],[Matricula]],Contratos!A:A,Contratos!B:B)</f>
        <v xml:space="preserve">DEBORA FARIA SOUZA </v>
      </c>
      <c r="D168" s="19" t="str">
        <f>LOOKUP(Tabela1[[#This Row],[Matricula]],Contratos!A:A,Contratos!D:D)</f>
        <v xml:space="preserve">AUXILIAR DE ENFERMAGEM </v>
      </c>
      <c r="E168" s="1" t="s">
        <v>119</v>
      </c>
      <c r="F168" s="19" t="str">
        <f>LOOKUP(Tabela1[[#This Row],[Matricula]],Contratos!A:A,Contratos!I:I)</f>
        <v>DAPS</v>
      </c>
      <c r="G168" s="2">
        <f>LOOKUP(Tabela1[[#This Row],[Matricula]],Tabela2[Matrícula],Tabela2[Admissão])</f>
        <v>44109</v>
      </c>
      <c r="H168" s="2" t="str">
        <f>IF(LOOKUP(Tabela1[[#This Row],[Matricula]],Contratos!A:A,Contratos!H:H)="","ATIVO",LOOKUP(Tabela1[[#This Row],[Matricula]],Contratos!A:A,Contratos!H:H))</f>
        <v>ATIVO</v>
      </c>
      <c r="I168" s="3" t="str">
        <f>LOOKUP(Tabela1[[#This Row],[Matricula]],Contratos!A:A,Contratos!F:F)</f>
        <v xml:space="preserve">TRABALHANDO </v>
      </c>
      <c r="J168" s="3">
        <v>2764.73</v>
      </c>
      <c r="K168" s="3">
        <v>2505.14</v>
      </c>
      <c r="L168" s="3">
        <v>1846.99</v>
      </c>
      <c r="M168" s="3">
        <v>0</v>
      </c>
      <c r="N168" s="3">
        <v>917.74</v>
      </c>
      <c r="O168" s="3">
        <v>0</v>
      </c>
      <c r="P168" s="3">
        <v>259.58999999999997</v>
      </c>
    </row>
    <row r="169" spans="1:16" x14ac:dyDescent="0.25">
      <c r="A169" s="1">
        <v>419575</v>
      </c>
      <c r="B169" s="1" t="str">
        <f>LOOKUP(Tabela1[[#This Row],[Matricula]],Contratos!A:A,Contratos!B:B)</f>
        <v xml:space="preserve">KHARINE MORAIS BENTEO LUIZ </v>
      </c>
      <c r="D169" s="19" t="str">
        <f>LOOKUP(Tabela1[[#This Row],[Matricula]],Contratos!A:A,Contratos!D:D)</f>
        <v xml:space="preserve">AUXILIAR DE ENFERMAGEM </v>
      </c>
      <c r="E169" s="1" t="s">
        <v>119</v>
      </c>
      <c r="F169" s="19" t="str">
        <f>LOOKUP(Tabela1[[#This Row],[Matricula]],Contratos!A:A,Contratos!I:I)</f>
        <v>DUES</v>
      </c>
      <c r="G169" s="2">
        <f>LOOKUP(Tabela1[[#This Row],[Matricula]],Tabela2[Matrícula],Tabela2[Admissão])</f>
        <v>44117</v>
      </c>
      <c r="H169" s="2" t="str">
        <f>IF(LOOKUP(Tabela1[[#This Row],[Matricula]],Contratos!A:A,Contratos!H:H)="","ATIVO",LOOKUP(Tabela1[[#This Row],[Matricula]],Contratos!A:A,Contratos!H:H))</f>
        <v>ATIVO</v>
      </c>
      <c r="I169" s="3" t="str">
        <f>LOOKUP(Tabela1[[#This Row],[Matricula]],Contratos!A:A,Contratos!F:F)</f>
        <v xml:space="preserve">TRABALHANDO </v>
      </c>
      <c r="J169" s="3">
        <v>2778.88</v>
      </c>
      <c r="K169" s="3">
        <v>2518.23</v>
      </c>
      <c r="L169" s="3">
        <v>1846.99</v>
      </c>
      <c r="M169" s="3">
        <v>0</v>
      </c>
      <c r="N169" s="3">
        <v>931.89</v>
      </c>
      <c r="O169" s="3">
        <v>0</v>
      </c>
      <c r="P169" s="3">
        <v>260.64999999999998</v>
      </c>
    </row>
    <row r="170" spans="1:16" x14ac:dyDescent="0.25">
      <c r="A170" s="1">
        <v>419583</v>
      </c>
      <c r="B170" s="1" t="str">
        <f>LOOKUP(Tabela1[[#This Row],[Matricula]],Contratos!A:A,Contratos!B:B)</f>
        <v xml:space="preserve">NELSON FERREIRA JUNIOR </v>
      </c>
      <c r="D170" s="19" t="str">
        <f>LOOKUP(Tabela1[[#This Row],[Matricula]],Contratos!A:A,Contratos!D:D)</f>
        <v xml:space="preserve">AUXILIAR DE ENFERMAGEM </v>
      </c>
      <c r="E170" s="1" t="s">
        <v>119</v>
      </c>
      <c r="F170" s="19" t="str">
        <f>LOOKUP(Tabela1[[#This Row],[Matricula]],Contratos!A:A,Contratos!I:I)</f>
        <v>DAPS</v>
      </c>
      <c r="G170" s="2">
        <f>LOOKUP(Tabela1[[#This Row],[Matricula]],Tabela2[Matrícula],Tabela2[Admissão])</f>
        <v>44117</v>
      </c>
      <c r="H170" s="2" t="str">
        <f>IF(LOOKUP(Tabela1[[#This Row],[Matricula]],Contratos!A:A,Contratos!H:H)="","ATIVO",LOOKUP(Tabela1[[#This Row],[Matricula]],Contratos!A:A,Contratos!H:H))</f>
        <v>ATIVO</v>
      </c>
      <c r="I170" s="3" t="str">
        <f>LOOKUP(Tabela1[[#This Row],[Matricula]],Contratos!A:A,Contratos!F:F)</f>
        <v xml:space="preserve">TRABALHANDO </v>
      </c>
      <c r="J170" s="3">
        <v>2875.72</v>
      </c>
      <c r="K170" s="3">
        <v>2603.4499999999998</v>
      </c>
      <c r="L170" s="3">
        <v>1846.99</v>
      </c>
      <c r="M170" s="3">
        <v>0</v>
      </c>
      <c r="N170" s="3">
        <v>1028.73</v>
      </c>
      <c r="O170" s="3">
        <v>0</v>
      </c>
      <c r="P170" s="3">
        <v>272.27</v>
      </c>
    </row>
    <row r="171" spans="1:16" x14ac:dyDescent="0.25">
      <c r="A171" s="1">
        <v>419591</v>
      </c>
      <c r="B171" s="1" t="str">
        <f>LOOKUP(Tabela1[[#This Row],[Matricula]],Contratos!A:A,Contratos!B:B)</f>
        <v xml:space="preserve">ANDRESA SPOSITO TRESSE LOPES </v>
      </c>
      <c r="D171" s="19" t="str">
        <f>LOOKUP(Tabela1[[#This Row],[Matricula]],Contratos!A:A,Contratos!D:D)</f>
        <v xml:space="preserve">AUXILIAR DE ENFERMAGEM </v>
      </c>
      <c r="E171" s="1" t="s">
        <v>119</v>
      </c>
      <c r="F171" s="19" t="str">
        <f>LOOKUP(Tabela1[[#This Row],[Matricula]],Contratos!A:A,Contratos!I:I)</f>
        <v>DAPS</v>
      </c>
      <c r="G171" s="2">
        <f>LOOKUP(Tabela1[[#This Row],[Matricula]],Tabela2[Matrícula],Tabela2[Admissão])</f>
        <v>44117</v>
      </c>
      <c r="H171" s="2" t="str">
        <f>IF(LOOKUP(Tabela1[[#This Row],[Matricula]],Contratos!A:A,Contratos!H:H)="","ATIVO",LOOKUP(Tabela1[[#This Row],[Matricula]],Contratos!A:A,Contratos!H:H))</f>
        <v>ATIVO</v>
      </c>
      <c r="I171" s="3" t="str">
        <f>LOOKUP(Tabela1[[#This Row],[Matricula]],Contratos!A:A,Contratos!F:F)</f>
        <v xml:space="preserve">TRABALHANDO </v>
      </c>
      <c r="J171" s="3">
        <v>3135.33</v>
      </c>
      <c r="K171" s="3">
        <v>2833.29</v>
      </c>
      <c r="L171" s="3">
        <v>1846.99</v>
      </c>
      <c r="M171" s="3">
        <v>0</v>
      </c>
      <c r="N171" s="3">
        <v>1288.3399999999999</v>
      </c>
      <c r="O171" s="3">
        <v>0</v>
      </c>
      <c r="P171" s="3">
        <v>302.04000000000002</v>
      </c>
    </row>
    <row r="172" spans="1:16" x14ac:dyDescent="0.25">
      <c r="A172" s="1">
        <v>419605</v>
      </c>
      <c r="B172" s="1" t="str">
        <f>LOOKUP(Tabela1[[#This Row],[Matricula]],Contratos!A:A,Contratos!B:B)</f>
        <v xml:space="preserve">ANA CAROLINA PEREIRA DA COSTA DINIZ </v>
      </c>
      <c r="D172" s="19" t="str">
        <f>LOOKUP(Tabela1[[#This Row],[Matricula]],Contratos!A:A,Contratos!D:D)</f>
        <v xml:space="preserve">AUXILIAR DE ENFERMAGEM </v>
      </c>
      <c r="E172" s="1" t="s">
        <v>119</v>
      </c>
      <c r="F172" s="19" t="str">
        <f>LOOKUP(Tabela1[[#This Row],[Matricula]],Contratos!A:A,Contratos!I:I)</f>
        <v>DUES</v>
      </c>
      <c r="G172" s="2">
        <f>LOOKUP(Tabela1[[#This Row],[Matricula]],Tabela2[Matrícula],Tabela2[Admissão])</f>
        <v>44117</v>
      </c>
      <c r="H172" s="2" t="str">
        <f>IF(LOOKUP(Tabela1[[#This Row],[Matricula]],Contratos!A:A,Contratos!H:H)="","ATIVO",LOOKUP(Tabela1[[#This Row],[Matricula]],Contratos!A:A,Contratos!H:H))</f>
        <v>ATIVO</v>
      </c>
      <c r="I172" s="3" t="str">
        <f>LOOKUP(Tabela1[[#This Row],[Matricula]],Contratos!A:A,Contratos!F:F)</f>
        <v xml:space="preserve">TRABALHANDO </v>
      </c>
      <c r="J172" s="3">
        <v>3146.82</v>
      </c>
      <c r="K172" s="3">
        <v>2838.32</v>
      </c>
      <c r="L172" s="3">
        <v>1846.99</v>
      </c>
      <c r="M172" s="3">
        <v>0</v>
      </c>
      <c r="N172" s="3">
        <v>1299.83</v>
      </c>
      <c r="O172" s="3">
        <v>0</v>
      </c>
      <c r="P172" s="3">
        <v>308.5</v>
      </c>
    </row>
    <row r="173" spans="1:16" x14ac:dyDescent="0.25">
      <c r="A173" s="1">
        <v>419613</v>
      </c>
      <c r="B173" s="1" t="str">
        <f>LOOKUP(Tabela1[[#This Row],[Matricula]],Contratos!A:A,Contratos!B:B)</f>
        <v xml:space="preserve">ANDREIA AIRES ALEIXO RIBEIRO </v>
      </c>
      <c r="D173" s="19" t="str">
        <f>LOOKUP(Tabela1[[#This Row],[Matricula]],Contratos!A:A,Contratos!D:D)</f>
        <v xml:space="preserve">AUXILIAR DE ENFERMAGEM </v>
      </c>
      <c r="E173" s="1" t="s">
        <v>119</v>
      </c>
      <c r="F173" s="19" t="str">
        <f>LOOKUP(Tabela1[[#This Row],[Matricula]],Contratos!A:A,Contratos!I:I)</f>
        <v>DAPS</v>
      </c>
      <c r="G173" s="2">
        <f>LOOKUP(Tabela1[[#This Row],[Matricula]],Tabela2[Matrícula],Tabela2[Admissão])</f>
        <v>44117</v>
      </c>
      <c r="H173" s="2" t="str">
        <f>IF(LOOKUP(Tabela1[[#This Row],[Matricula]],Contratos!A:A,Contratos!H:H)="","ATIVO",LOOKUP(Tabela1[[#This Row],[Matricula]],Contratos!A:A,Contratos!H:H))</f>
        <v>ATIVO</v>
      </c>
      <c r="I173" s="3" t="str">
        <f>LOOKUP(Tabela1[[#This Row],[Matricula]],Contratos!A:A,Contratos!F:F)</f>
        <v xml:space="preserve">TRABALHANDO </v>
      </c>
      <c r="J173" s="3">
        <v>2778.88</v>
      </c>
      <c r="K173" s="3">
        <v>2508.12</v>
      </c>
      <c r="L173" s="3">
        <v>1846.99</v>
      </c>
      <c r="M173" s="3">
        <v>0</v>
      </c>
      <c r="N173" s="3">
        <v>931.89</v>
      </c>
      <c r="O173" s="3">
        <v>0</v>
      </c>
      <c r="P173" s="3">
        <v>270.76</v>
      </c>
    </row>
    <row r="174" spans="1:16" x14ac:dyDescent="0.25">
      <c r="A174" s="1">
        <v>419621</v>
      </c>
      <c r="B174" s="1" t="str">
        <f>LOOKUP(Tabela1[[#This Row],[Matricula]],Contratos!A:A,Contratos!B:B)</f>
        <v xml:space="preserve">ANDREA MACHADO DE MELLO </v>
      </c>
      <c r="D174" s="19" t="str">
        <f>LOOKUP(Tabela1[[#This Row],[Matricula]],Contratos!A:A,Contratos!D:D)</f>
        <v xml:space="preserve">AUXILIAR DE ENFERMAGEM </v>
      </c>
      <c r="E174" s="1" t="s">
        <v>119</v>
      </c>
      <c r="F174" s="19" t="str">
        <f>LOOKUP(Tabela1[[#This Row],[Matricula]],Contratos!A:A,Contratos!I:I)</f>
        <v>DUES</v>
      </c>
      <c r="G174" s="2">
        <f>LOOKUP(Tabela1[[#This Row],[Matricula]],Tabela2[Matrícula],Tabela2[Admissão])</f>
        <v>44117</v>
      </c>
      <c r="H174" s="2" t="str">
        <f>IF(LOOKUP(Tabela1[[#This Row],[Matricula]],Contratos!A:A,Contratos!H:H)="","ATIVO",LOOKUP(Tabela1[[#This Row],[Matricula]],Contratos!A:A,Contratos!H:H))</f>
        <v>ATIVO</v>
      </c>
      <c r="I174" s="3" t="str">
        <f>LOOKUP(Tabela1[[#This Row],[Matricula]],Contratos!A:A,Contratos!F:F)</f>
        <v xml:space="preserve">TRABALHANDO </v>
      </c>
      <c r="J174" s="3">
        <v>2875.72</v>
      </c>
      <c r="K174" s="3">
        <v>2603.4499999999998</v>
      </c>
      <c r="L174" s="3">
        <v>1846.99</v>
      </c>
      <c r="M174" s="3">
        <v>0</v>
      </c>
      <c r="N174" s="3">
        <v>1028.73</v>
      </c>
      <c r="O174" s="3">
        <v>0</v>
      </c>
      <c r="P174" s="3">
        <v>272.27</v>
      </c>
    </row>
    <row r="175" spans="1:16" x14ac:dyDescent="0.25">
      <c r="A175" s="1">
        <v>419630</v>
      </c>
      <c r="B175" s="1" t="str">
        <f>LOOKUP(Tabela1[[#This Row],[Matricula]],Contratos!A:A,Contratos!B:B)</f>
        <v xml:space="preserve">TELMA DE OLIVEIRA </v>
      </c>
      <c r="D175" s="19" t="str">
        <f>LOOKUP(Tabela1[[#This Row],[Matricula]],Contratos!A:A,Contratos!D:D)</f>
        <v xml:space="preserve">AUXILIAR DE ENFERMAGEM </v>
      </c>
      <c r="E175" s="1" t="s">
        <v>119</v>
      </c>
      <c r="F175" s="19" t="str">
        <f>LOOKUP(Tabela1[[#This Row],[Matricula]],Contratos!A:A,Contratos!I:I)</f>
        <v>DAPS</v>
      </c>
      <c r="G175" s="2">
        <f>LOOKUP(Tabela1[[#This Row],[Matricula]],Tabela2[Matrícula],Tabela2[Admissão])</f>
        <v>44117</v>
      </c>
      <c r="H175" s="2" t="str">
        <f>IF(LOOKUP(Tabela1[[#This Row],[Matricula]],Contratos!A:A,Contratos!H:H)="","ATIVO",LOOKUP(Tabela1[[#This Row],[Matricula]],Contratos!A:A,Contratos!H:H))</f>
        <v>ATIVO</v>
      </c>
      <c r="I175" s="3" t="str">
        <f>LOOKUP(Tabela1[[#This Row],[Matricula]],Contratos!A:A,Contratos!F:F)</f>
        <v xml:space="preserve">TRABALHANDO </v>
      </c>
      <c r="J175" s="3">
        <v>2875.72</v>
      </c>
      <c r="K175" s="3">
        <v>2603.4499999999998</v>
      </c>
      <c r="L175" s="3">
        <v>1846.99</v>
      </c>
      <c r="M175" s="3">
        <v>0</v>
      </c>
      <c r="N175" s="3">
        <v>1028.73</v>
      </c>
      <c r="O175" s="3">
        <v>0</v>
      </c>
      <c r="P175" s="3">
        <v>272.27</v>
      </c>
    </row>
    <row r="176" spans="1:16" x14ac:dyDescent="0.25">
      <c r="A176" s="1">
        <v>419648</v>
      </c>
      <c r="B176" s="1" t="str">
        <f>LOOKUP(Tabela1[[#This Row],[Matricula]],Contratos!A:A,Contratos!B:B)</f>
        <v xml:space="preserve">EDNA FERREIRA DOS SANTOS </v>
      </c>
      <c r="D176" s="19" t="str">
        <f>LOOKUP(Tabela1[[#This Row],[Matricula]],Contratos!A:A,Contratos!D:D)</f>
        <v xml:space="preserve">AUXILIAR DE ENFERMAGEM </v>
      </c>
      <c r="E176" s="1" t="s">
        <v>119</v>
      </c>
      <c r="F176" s="19" t="str">
        <f>LOOKUP(Tabela1[[#This Row],[Matricula]],Contratos!A:A,Contratos!I:I)</f>
        <v>DAPS</v>
      </c>
      <c r="G176" s="2">
        <f>LOOKUP(Tabela1[[#This Row],[Matricula]],Tabela2[Matrícula],Tabela2[Admissão])</f>
        <v>44117</v>
      </c>
      <c r="H176" s="2" t="str">
        <f>IF(LOOKUP(Tabela1[[#This Row],[Matricula]],Contratos!A:A,Contratos!H:H)="","ATIVO",LOOKUP(Tabela1[[#This Row],[Matricula]],Contratos!A:A,Contratos!H:H))</f>
        <v>ATIVO</v>
      </c>
      <c r="I176" s="3" t="str">
        <f>LOOKUP(Tabela1[[#This Row],[Matricula]],Contratos!A:A,Contratos!F:F)</f>
        <v xml:space="preserve">TRABALHANDO </v>
      </c>
      <c r="J176" s="3">
        <v>3038.49</v>
      </c>
      <c r="K176" s="3">
        <v>2726.76</v>
      </c>
      <c r="L176" s="3">
        <v>1846.99</v>
      </c>
      <c r="M176" s="3">
        <v>0</v>
      </c>
      <c r="N176" s="3">
        <v>1191.5</v>
      </c>
      <c r="O176" s="3">
        <v>0</v>
      </c>
      <c r="P176" s="3">
        <v>311.73</v>
      </c>
    </row>
    <row r="177" spans="1:16" x14ac:dyDescent="0.25">
      <c r="A177" s="1">
        <v>419656</v>
      </c>
      <c r="B177" s="1" t="str">
        <f>LOOKUP(Tabela1[[#This Row],[Matricula]],Contratos!A:A,Contratos!B:B)</f>
        <v xml:space="preserve">JOYCE WIVIANE PIRES DOS REIS </v>
      </c>
      <c r="D177" s="19" t="str">
        <f>LOOKUP(Tabela1[[#This Row],[Matricula]],Contratos!A:A,Contratos!D:D)</f>
        <v xml:space="preserve">AUXILIAR DE ENFERMAGEM </v>
      </c>
      <c r="E177" s="1" t="s">
        <v>119</v>
      </c>
      <c r="F177" s="19" t="str">
        <f>LOOKUP(Tabela1[[#This Row],[Matricula]],Contratos!A:A,Contratos!I:I)</f>
        <v>DUES</v>
      </c>
      <c r="G177" s="2">
        <f>LOOKUP(Tabela1[[#This Row],[Matricula]],Tabela2[Matrícula],Tabela2[Admissão])</f>
        <v>44117</v>
      </c>
      <c r="H177" s="2" t="str">
        <f>IF(LOOKUP(Tabela1[[#This Row],[Matricula]],Contratos!A:A,Contratos!H:H)="","ATIVO",LOOKUP(Tabela1[[#This Row],[Matricula]],Contratos!A:A,Contratos!H:H))</f>
        <v>ATIVO</v>
      </c>
      <c r="I177" s="3" t="str">
        <f>LOOKUP(Tabela1[[#This Row],[Matricula]],Contratos!A:A,Contratos!F:F)</f>
        <v xml:space="preserve">TRABALHANDO </v>
      </c>
      <c r="J177" s="3">
        <v>3048.34</v>
      </c>
      <c r="K177" s="3">
        <v>2757.19</v>
      </c>
      <c r="L177" s="3">
        <v>1846.99</v>
      </c>
      <c r="M177" s="3">
        <v>0</v>
      </c>
      <c r="N177" s="3">
        <v>1201.3499999999999</v>
      </c>
      <c r="O177" s="3">
        <v>0</v>
      </c>
      <c r="P177" s="3">
        <v>291.14999999999998</v>
      </c>
    </row>
    <row r="178" spans="1:16" x14ac:dyDescent="0.25">
      <c r="A178" s="1">
        <v>419664</v>
      </c>
      <c r="B178" s="1" t="str">
        <f>LOOKUP(Tabela1[[#This Row],[Matricula]],Contratos!A:A,Contratos!B:B)</f>
        <v xml:space="preserve">SOLANGE CORDEIRO </v>
      </c>
      <c r="D178" s="19" t="str">
        <f>LOOKUP(Tabela1[[#This Row],[Matricula]],Contratos!A:A,Contratos!D:D)</f>
        <v xml:space="preserve">AUXILIAR DE ENFERMAGEM </v>
      </c>
      <c r="E178" s="1" t="s">
        <v>119</v>
      </c>
      <c r="F178" s="19" t="str">
        <f>LOOKUP(Tabela1[[#This Row],[Matricula]],Contratos!A:A,Contratos!I:I)</f>
        <v>DAPS</v>
      </c>
      <c r="G178" s="2">
        <f>LOOKUP(Tabela1[[#This Row],[Matricula]],Tabela2[Matrícula],Tabela2[Admissão])</f>
        <v>44117</v>
      </c>
      <c r="H178" s="2" t="str">
        <f>IF(LOOKUP(Tabela1[[#This Row],[Matricula]],Contratos!A:A,Contratos!H:H)="","ATIVO",LOOKUP(Tabela1[[#This Row],[Matricula]],Contratos!A:A,Contratos!H:H))</f>
        <v>ATIVO</v>
      </c>
      <c r="I178" s="3" t="str">
        <f>LOOKUP(Tabela1[[#This Row],[Matricula]],Contratos!A:A,Contratos!F:F)</f>
        <v xml:space="preserve">TRABALHANDO </v>
      </c>
      <c r="J178" s="3">
        <v>2778.88</v>
      </c>
      <c r="K178" s="3">
        <v>2518.23</v>
      </c>
      <c r="L178" s="3">
        <v>1846.99</v>
      </c>
      <c r="M178" s="3">
        <v>0</v>
      </c>
      <c r="N178" s="3">
        <v>931.89</v>
      </c>
      <c r="O178" s="3">
        <v>0</v>
      </c>
      <c r="P178" s="3">
        <v>260.64999999999998</v>
      </c>
    </row>
    <row r="179" spans="1:16" x14ac:dyDescent="0.25">
      <c r="A179" s="1">
        <v>419672</v>
      </c>
      <c r="B179" s="1" t="str">
        <f>LOOKUP(Tabela1[[#This Row],[Matricula]],Contratos!A:A,Contratos!B:B)</f>
        <v xml:space="preserve">SALETE ROGAL </v>
      </c>
      <c r="D179" s="19" t="str">
        <f>LOOKUP(Tabela1[[#This Row],[Matricula]],Contratos!A:A,Contratos!D:D)</f>
        <v xml:space="preserve">AUXILIAR DE ENFERMAGEM </v>
      </c>
      <c r="E179" s="1" t="s">
        <v>119</v>
      </c>
      <c r="F179" s="19" t="str">
        <f>LOOKUP(Tabela1[[#This Row],[Matricula]],Contratos!A:A,Contratos!I:I)</f>
        <v>DUES</v>
      </c>
      <c r="G179" s="2">
        <f>LOOKUP(Tabela1[[#This Row],[Matricula]],Tabela2[Matrícula],Tabela2[Admissão])</f>
        <v>44117</v>
      </c>
      <c r="H179" s="2" t="str">
        <f>IF(LOOKUP(Tabela1[[#This Row],[Matricula]],Contratos!A:A,Contratos!H:H)="","ATIVO",LOOKUP(Tabela1[[#This Row],[Matricula]],Contratos!A:A,Contratos!H:H))</f>
        <v>ATIVO</v>
      </c>
      <c r="I179" s="3" t="str">
        <f>LOOKUP(Tabela1[[#This Row],[Matricula]],Contratos!A:A,Contratos!F:F)</f>
        <v xml:space="preserve">TRABALHANDO </v>
      </c>
      <c r="J179" s="3">
        <v>3038.49</v>
      </c>
      <c r="K179" s="3">
        <v>2748.07</v>
      </c>
      <c r="L179" s="3">
        <v>1846.99</v>
      </c>
      <c r="M179" s="3">
        <v>0</v>
      </c>
      <c r="N179" s="3">
        <v>1191.5</v>
      </c>
      <c r="O179" s="3">
        <v>0</v>
      </c>
      <c r="P179" s="3">
        <v>290.42</v>
      </c>
    </row>
    <row r="180" spans="1:16" x14ac:dyDescent="0.25">
      <c r="A180" s="1">
        <v>419680</v>
      </c>
      <c r="B180" s="1" t="str">
        <f>LOOKUP(Tabela1[[#This Row],[Matricula]],Contratos!A:A,Contratos!B:B)</f>
        <v xml:space="preserve">VALERIA TEREZINHA BRANDILIONE RODRIGUES </v>
      </c>
      <c r="D180" s="19" t="str">
        <f>LOOKUP(Tabela1[[#This Row],[Matricula]],Contratos!A:A,Contratos!D:D)</f>
        <v xml:space="preserve">AUXILIAR DE ENFERMAGEM </v>
      </c>
      <c r="E180" s="1" t="s">
        <v>119</v>
      </c>
      <c r="F180" s="19" t="str">
        <f>LOOKUP(Tabela1[[#This Row],[Matricula]],Contratos!A:A,Contratos!I:I)</f>
        <v>DAPS</v>
      </c>
      <c r="G180" s="2">
        <f>LOOKUP(Tabela1[[#This Row],[Matricula]],Tabela2[Matrícula],Tabela2[Admissão])</f>
        <v>44117</v>
      </c>
      <c r="H180" s="2" t="str">
        <f>IF(LOOKUP(Tabela1[[#This Row],[Matricula]],Contratos!A:A,Contratos!H:H)="","ATIVO",LOOKUP(Tabela1[[#This Row],[Matricula]],Contratos!A:A,Contratos!H:H))</f>
        <v>ATIVO</v>
      </c>
      <c r="I180" s="3" t="str">
        <f>LOOKUP(Tabela1[[#This Row],[Matricula]],Contratos!A:A,Contratos!F:F)</f>
        <v xml:space="preserve">TRABALHANDO </v>
      </c>
      <c r="J180" s="3">
        <v>2875.72</v>
      </c>
      <c r="K180" s="3">
        <v>2603.4499999999998</v>
      </c>
      <c r="L180" s="3">
        <v>1846.99</v>
      </c>
      <c r="M180" s="3">
        <v>0</v>
      </c>
      <c r="N180" s="3">
        <v>1028.73</v>
      </c>
      <c r="O180" s="3">
        <v>0</v>
      </c>
      <c r="P180" s="3">
        <v>272.27</v>
      </c>
    </row>
    <row r="181" spans="1:16" x14ac:dyDescent="0.25">
      <c r="A181" s="1">
        <v>419699</v>
      </c>
      <c r="B181" s="1" t="str">
        <f>LOOKUP(Tabela1[[#This Row],[Matricula]],Contratos!A:A,Contratos!B:B)</f>
        <v xml:space="preserve">MARIA REGINA DE MELLO </v>
      </c>
      <c r="D181" s="19" t="str">
        <f>LOOKUP(Tabela1[[#This Row],[Matricula]],Contratos!A:A,Contratos!D:D)</f>
        <v xml:space="preserve">AUXILIAR DE ENFERMAGEM </v>
      </c>
      <c r="E181" s="1" t="s">
        <v>119</v>
      </c>
      <c r="F181" s="19" t="str">
        <f>LOOKUP(Tabela1[[#This Row],[Matricula]],Contratos!A:A,Contratos!I:I)</f>
        <v>DUES</v>
      </c>
      <c r="G181" s="2">
        <f>LOOKUP(Tabela1[[#This Row],[Matricula]],Tabela2[Matrícula],Tabela2[Admissão])</f>
        <v>44117</v>
      </c>
      <c r="H181" s="2" t="str">
        <f>IF(LOOKUP(Tabela1[[#This Row],[Matricula]],Contratos!A:A,Contratos!H:H)="","ATIVO",LOOKUP(Tabela1[[#This Row],[Matricula]],Contratos!A:A,Contratos!H:H))</f>
        <v>ATIVO</v>
      </c>
      <c r="I181" s="3" t="str">
        <f>LOOKUP(Tabela1[[#This Row],[Matricula]],Contratos!A:A,Contratos!F:F)</f>
        <v xml:space="preserve">TRABALHANDO </v>
      </c>
      <c r="J181" s="3">
        <v>2875.72</v>
      </c>
      <c r="K181" s="3">
        <v>2603.4499999999998</v>
      </c>
      <c r="L181" s="3">
        <v>1846.99</v>
      </c>
      <c r="M181" s="3">
        <v>0</v>
      </c>
      <c r="N181" s="3">
        <v>1028.73</v>
      </c>
      <c r="O181" s="3">
        <v>0</v>
      </c>
      <c r="P181" s="3">
        <v>272.27</v>
      </c>
    </row>
    <row r="182" spans="1:16" x14ac:dyDescent="0.25">
      <c r="A182" s="1">
        <v>419710</v>
      </c>
      <c r="B182" s="1" t="str">
        <f>LOOKUP(Tabela1[[#This Row],[Matricula]],Contratos!A:A,Contratos!B:B)</f>
        <v xml:space="preserve">LEILA MARIA NELSON </v>
      </c>
      <c r="D182" s="19" t="str">
        <f>LOOKUP(Tabela1[[#This Row],[Matricula]],Contratos!A:A,Contratos!D:D)</f>
        <v xml:space="preserve">AUXILIAR DE ENFERMAGEM </v>
      </c>
      <c r="E182" s="1" t="s">
        <v>119</v>
      </c>
      <c r="F182" s="19" t="str">
        <f>LOOKUP(Tabela1[[#This Row],[Matricula]],Contratos!A:A,Contratos!I:I)</f>
        <v>DUES</v>
      </c>
      <c r="G182" s="2">
        <f>LOOKUP(Tabela1[[#This Row],[Matricula]],Tabela2[Matrícula],Tabela2[Admissão])</f>
        <v>44117</v>
      </c>
      <c r="H182" s="2" t="str">
        <f>IF(LOOKUP(Tabela1[[#This Row],[Matricula]],Contratos!A:A,Contratos!H:H)="","ATIVO",LOOKUP(Tabela1[[#This Row],[Matricula]],Contratos!A:A,Contratos!H:H))</f>
        <v>ATIVO</v>
      </c>
      <c r="I182" s="3" t="str">
        <f>LOOKUP(Tabela1[[#This Row],[Matricula]],Contratos!A:A,Contratos!F:F)</f>
        <v xml:space="preserve">TRABALHANDO </v>
      </c>
      <c r="J182" s="3">
        <v>3135.33</v>
      </c>
      <c r="K182" s="3">
        <v>2833.29</v>
      </c>
      <c r="L182" s="3">
        <v>1846.99</v>
      </c>
      <c r="M182" s="3">
        <v>0</v>
      </c>
      <c r="N182" s="3">
        <v>1288.3399999999999</v>
      </c>
      <c r="O182" s="3">
        <v>0</v>
      </c>
      <c r="P182" s="3">
        <v>302.04000000000002</v>
      </c>
    </row>
    <row r="183" spans="1:16" x14ac:dyDescent="0.25">
      <c r="A183" s="1">
        <v>419729</v>
      </c>
      <c r="B183" s="1" t="str">
        <f>LOOKUP(Tabela1[[#This Row],[Matricula]],Contratos!A:A,Contratos!B:B)</f>
        <v xml:space="preserve">ERICA APARECIDA LOURENCO </v>
      </c>
      <c r="D183" s="19" t="str">
        <f>LOOKUP(Tabela1[[#This Row],[Matricula]],Contratos!A:A,Contratos!D:D)</f>
        <v xml:space="preserve">AUXILIAR DE ENFERMAGEM </v>
      </c>
      <c r="E183" s="1" t="s">
        <v>119</v>
      </c>
      <c r="F183" s="19" t="str">
        <f>LOOKUP(Tabela1[[#This Row],[Matricula]],Contratos!A:A,Contratos!I:I)</f>
        <v>DAPS</v>
      </c>
      <c r="G183" s="2">
        <f>LOOKUP(Tabela1[[#This Row],[Matricula]],Tabela2[Matrícula],Tabela2[Admissão])</f>
        <v>44117</v>
      </c>
      <c r="H183" s="2" t="str">
        <f>IF(LOOKUP(Tabela1[[#This Row],[Matricula]],Contratos!A:A,Contratos!H:H)="","ATIVO",LOOKUP(Tabela1[[#This Row],[Matricula]],Contratos!A:A,Contratos!H:H))</f>
        <v>ATIVO</v>
      </c>
      <c r="I183" s="3" t="str">
        <f>LOOKUP(Tabela1[[#This Row],[Matricula]],Contratos!A:A,Contratos!F:F)</f>
        <v xml:space="preserve">TRABALHANDO </v>
      </c>
      <c r="J183" s="3">
        <v>2875.72</v>
      </c>
      <c r="K183" s="3">
        <v>2603.4499999999998</v>
      </c>
      <c r="L183" s="3">
        <v>1846.99</v>
      </c>
      <c r="M183" s="3">
        <v>0</v>
      </c>
      <c r="N183" s="3">
        <v>1028.73</v>
      </c>
      <c r="O183" s="3">
        <v>0</v>
      </c>
      <c r="P183" s="3">
        <v>272.27</v>
      </c>
    </row>
    <row r="184" spans="1:16" x14ac:dyDescent="0.25">
      <c r="A184" s="1">
        <v>419737</v>
      </c>
      <c r="B184" s="1" t="str">
        <f>LOOKUP(Tabela1[[#This Row],[Matricula]],Contratos!A:A,Contratos!B:B)</f>
        <v xml:space="preserve">ADRIANA DE SOUZA MATOS </v>
      </c>
      <c r="D184" s="19" t="str">
        <f>LOOKUP(Tabela1[[#This Row],[Matricula]],Contratos!A:A,Contratos!D:D)</f>
        <v xml:space="preserve">AUXILIAR DE ENFERMAGEM </v>
      </c>
      <c r="E184" s="1" t="s">
        <v>119</v>
      </c>
      <c r="F184" s="19" t="str">
        <f>LOOKUP(Tabela1[[#This Row],[Matricula]],Contratos!A:A,Contratos!I:I)</f>
        <v>DUES</v>
      </c>
      <c r="G184" s="2">
        <f>LOOKUP(Tabela1[[#This Row],[Matricula]],Tabela2[Matrícula],Tabela2[Admissão])</f>
        <v>44117</v>
      </c>
      <c r="H184" s="2" t="str">
        <f>IF(LOOKUP(Tabela1[[#This Row],[Matricula]],Contratos!A:A,Contratos!H:H)="","ATIVO",LOOKUP(Tabela1[[#This Row],[Matricula]],Contratos!A:A,Contratos!H:H))</f>
        <v>ATIVO</v>
      </c>
      <c r="I184" s="3" t="str">
        <f>LOOKUP(Tabela1[[#This Row],[Matricula]],Contratos!A:A,Contratos!F:F)</f>
        <v xml:space="preserve">TRABALHANDO </v>
      </c>
      <c r="J184" s="3">
        <v>2778.88</v>
      </c>
      <c r="K184" s="3">
        <v>2518.23</v>
      </c>
      <c r="L184" s="3">
        <v>1846.99</v>
      </c>
      <c r="M184" s="3">
        <v>0</v>
      </c>
      <c r="N184" s="3">
        <v>931.89</v>
      </c>
      <c r="O184" s="3">
        <v>0</v>
      </c>
      <c r="P184" s="3">
        <v>260.64999999999998</v>
      </c>
    </row>
    <row r="185" spans="1:16" x14ac:dyDescent="0.25">
      <c r="A185" s="1">
        <v>419745</v>
      </c>
      <c r="B185" s="1" t="str">
        <f>LOOKUP(Tabela1[[#This Row],[Matricula]],Contratos!A:A,Contratos!B:B)</f>
        <v xml:space="preserve">DANIELA CAETANO DE LIMA </v>
      </c>
      <c r="D185" s="19" t="str">
        <f>LOOKUP(Tabela1[[#This Row],[Matricula]],Contratos!A:A,Contratos!D:D)</f>
        <v xml:space="preserve">AUXILIAR DE ENFERMAGEM </v>
      </c>
      <c r="E185" s="1" t="s">
        <v>119</v>
      </c>
      <c r="F185" s="19" t="str">
        <f>LOOKUP(Tabela1[[#This Row],[Matricula]],Contratos!A:A,Contratos!I:I)</f>
        <v>DUES</v>
      </c>
      <c r="G185" s="2">
        <f>LOOKUP(Tabela1[[#This Row],[Matricula]],Tabela2[Matrícula],Tabela2[Admissão])</f>
        <v>44117</v>
      </c>
      <c r="H185" s="2" t="str">
        <f>IF(LOOKUP(Tabela1[[#This Row],[Matricula]],Contratos!A:A,Contratos!H:H)="","ATIVO",LOOKUP(Tabela1[[#This Row],[Matricula]],Contratos!A:A,Contratos!H:H))</f>
        <v>ATIVO</v>
      </c>
      <c r="I185" s="3" t="str">
        <f>LOOKUP(Tabela1[[#This Row],[Matricula]],Contratos!A:A,Contratos!F:F)</f>
        <v xml:space="preserve">TRABALHANDO </v>
      </c>
      <c r="J185" s="3">
        <v>3135.33</v>
      </c>
      <c r="K185" s="3">
        <v>2833.29</v>
      </c>
      <c r="L185" s="3">
        <v>1846.99</v>
      </c>
      <c r="M185" s="3">
        <v>0</v>
      </c>
      <c r="N185" s="3">
        <v>1288.3399999999999</v>
      </c>
      <c r="O185" s="3">
        <v>0</v>
      </c>
      <c r="P185" s="3">
        <v>302.04000000000002</v>
      </c>
    </row>
    <row r="186" spans="1:16" x14ac:dyDescent="0.25">
      <c r="A186" s="1">
        <v>419753</v>
      </c>
      <c r="B186" s="1" t="str">
        <f>LOOKUP(Tabela1[[#This Row],[Matricula]],Contratos!A:A,Contratos!B:B)</f>
        <v xml:space="preserve">CAMILA VALERIA DE TOLEDO VIEIRA </v>
      </c>
      <c r="D186" s="19" t="str">
        <f>LOOKUP(Tabela1[[#This Row],[Matricula]],Contratos!A:A,Contratos!D:D)</f>
        <v xml:space="preserve">AUXILIAR DE ENFERMAGEM </v>
      </c>
      <c r="E186" s="1" t="s">
        <v>119</v>
      </c>
      <c r="F186" s="19" t="str">
        <f>LOOKUP(Tabela1[[#This Row],[Matricula]],Contratos!A:A,Contratos!I:I)</f>
        <v>DUES</v>
      </c>
      <c r="G186" s="2">
        <f>LOOKUP(Tabela1[[#This Row],[Matricula]],Tabela2[Matrícula],Tabela2[Admissão])</f>
        <v>44117</v>
      </c>
      <c r="H186" s="2" t="str">
        <f>IF(LOOKUP(Tabela1[[#This Row],[Matricula]],Contratos!A:A,Contratos!H:H)="","ATIVO",LOOKUP(Tabela1[[#This Row],[Matricula]],Contratos!A:A,Contratos!H:H))</f>
        <v>ATIVO</v>
      </c>
      <c r="I186" s="3" t="str">
        <f>LOOKUP(Tabela1[[#This Row],[Matricula]],Contratos!A:A,Contratos!F:F)</f>
        <v xml:space="preserve">TRABALHANDO </v>
      </c>
      <c r="J186" s="3">
        <v>3135.33</v>
      </c>
      <c r="K186" s="3">
        <v>2833.29</v>
      </c>
      <c r="L186" s="3">
        <v>1846.99</v>
      </c>
      <c r="M186" s="3">
        <v>0</v>
      </c>
      <c r="N186" s="3">
        <v>1288.3399999999999</v>
      </c>
      <c r="O186" s="3">
        <v>0</v>
      </c>
      <c r="P186" s="3">
        <v>302.04000000000002</v>
      </c>
    </row>
    <row r="187" spans="1:16" x14ac:dyDescent="0.25">
      <c r="A187" s="1">
        <v>419761</v>
      </c>
      <c r="B187" s="1" t="str">
        <f>LOOKUP(Tabela1[[#This Row],[Matricula]],Contratos!A:A,Contratos!B:B)</f>
        <v xml:space="preserve">ANDREA BURCI CENALI </v>
      </c>
      <c r="D187" s="19" t="str">
        <f>LOOKUP(Tabela1[[#This Row],[Matricula]],Contratos!A:A,Contratos!D:D)</f>
        <v xml:space="preserve">AUXILIAR DE ENFERMAGEM </v>
      </c>
      <c r="E187" s="1" t="s">
        <v>119</v>
      </c>
      <c r="F187" s="19" t="str">
        <f>LOOKUP(Tabela1[[#This Row],[Matricula]],Contratos!A:A,Contratos!I:I)</f>
        <v>DUES</v>
      </c>
      <c r="G187" s="2">
        <f>LOOKUP(Tabela1[[#This Row],[Matricula]],Tabela2[Matrícula],Tabela2[Admissão])</f>
        <v>44117</v>
      </c>
      <c r="H187" s="2" t="str">
        <f>IF(LOOKUP(Tabela1[[#This Row],[Matricula]],Contratos!A:A,Contratos!H:H)="","ATIVO",LOOKUP(Tabela1[[#This Row],[Matricula]],Contratos!A:A,Contratos!H:H))</f>
        <v>ATIVO</v>
      </c>
      <c r="I187" s="3" t="str">
        <f>LOOKUP(Tabela1[[#This Row],[Matricula]],Contratos!A:A,Contratos!F:F)</f>
        <v xml:space="preserve">TRABALHANDO </v>
      </c>
      <c r="J187" s="3">
        <v>2875.72</v>
      </c>
      <c r="K187" s="3">
        <v>2603.4499999999998</v>
      </c>
      <c r="L187" s="3">
        <v>1846.99</v>
      </c>
      <c r="M187" s="3">
        <v>0</v>
      </c>
      <c r="N187" s="3">
        <v>1028.73</v>
      </c>
      <c r="O187" s="3">
        <v>0</v>
      </c>
      <c r="P187" s="3">
        <v>272.27</v>
      </c>
    </row>
    <row r="188" spans="1:16" x14ac:dyDescent="0.25">
      <c r="A188" s="1">
        <v>419770</v>
      </c>
      <c r="B188" s="1" t="str">
        <f>LOOKUP(Tabela1[[#This Row],[Matricula]],Contratos!A:A,Contratos!B:B)</f>
        <v xml:space="preserve">ANDRESSA DA COSTA RECHE </v>
      </c>
      <c r="D188" s="19" t="str">
        <f>LOOKUP(Tabela1[[#This Row],[Matricula]],Contratos!A:A,Contratos!D:D)</f>
        <v xml:space="preserve">AUXILIAR DE ENFERMAGEM </v>
      </c>
      <c r="E188" s="1" t="s">
        <v>119</v>
      </c>
      <c r="F188" s="19" t="str">
        <f>LOOKUP(Tabela1[[#This Row],[Matricula]],Contratos!A:A,Contratos!I:I)</f>
        <v>DAPS</v>
      </c>
      <c r="G188" s="2">
        <f>LOOKUP(Tabela1[[#This Row],[Matricula]],Tabela2[Matrícula],Tabela2[Admissão])</f>
        <v>44141</v>
      </c>
      <c r="H188" s="2" t="str">
        <f>IF(LOOKUP(Tabela1[[#This Row],[Matricula]],Contratos!A:A,Contratos!H:H)="","ATIVO",LOOKUP(Tabela1[[#This Row],[Matricula]],Contratos!A:A,Contratos!H:H))</f>
        <v>ATIVO</v>
      </c>
      <c r="I188" s="3" t="str">
        <f>LOOKUP(Tabela1[[#This Row],[Matricula]],Contratos!A:A,Contratos!F:F)</f>
        <v xml:space="preserve">TRABALHANDO </v>
      </c>
      <c r="J188" s="3">
        <v>2783.89</v>
      </c>
      <c r="K188" s="3">
        <v>2488.34</v>
      </c>
      <c r="L188" s="3">
        <v>1846.99</v>
      </c>
      <c r="M188" s="3">
        <v>0</v>
      </c>
      <c r="N188" s="3">
        <v>936.9</v>
      </c>
      <c r="O188" s="3">
        <v>0</v>
      </c>
      <c r="P188" s="3">
        <v>295.55</v>
      </c>
    </row>
    <row r="189" spans="1:16" x14ac:dyDescent="0.25">
      <c r="A189" s="1">
        <v>419796</v>
      </c>
      <c r="B189" s="1" t="str">
        <f>LOOKUP(Tabela1[[#This Row],[Matricula]],Contratos!A:A,Contratos!B:B)</f>
        <v xml:space="preserve">LUCIMARA DA SILVA DE PAULA </v>
      </c>
      <c r="D189" s="19" t="str">
        <f>LOOKUP(Tabela1[[#This Row],[Matricula]],Contratos!A:A,Contratos!D:D)</f>
        <v xml:space="preserve">AUXILIAR DE ENFERMAGEM </v>
      </c>
      <c r="E189" s="1" t="s">
        <v>119</v>
      </c>
      <c r="F189" s="19" t="str">
        <f>LOOKUP(Tabela1[[#This Row],[Matricula]],Contratos!A:A,Contratos!I:I)</f>
        <v>DUES</v>
      </c>
      <c r="G189" s="2">
        <f>LOOKUP(Tabela1[[#This Row],[Matricula]],Tabela2[Matrícula],Tabela2[Admissão])</f>
        <v>44141</v>
      </c>
      <c r="H189" s="2" t="str">
        <f>IF(LOOKUP(Tabela1[[#This Row],[Matricula]],Contratos!A:A,Contratos!H:H)="","ATIVO",LOOKUP(Tabela1[[#This Row],[Matricula]],Contratos!A:A,Contratos!H:H))</f>
        <v>ATIVO</v>
      </c>
      <c r="I189" s="3" t="str">
        <f>LOOKUP(Tabela1[[#This Row],[Matricula]],Contratos!A:A,Contratos!F:F)</f>
        <v xml:space="preserve">TRABALHANDO </v>
      </c>
      <c r="J189" s="3">
        <v>2783.89</v>
      </c>
      <c r="K189" s="3">
        <v>2134.19</v>
      </c>
      <c r="L189" s="3">
        <v>1846.99</v>
      </c>
      <c r="M189" s="3">
        <v>0</v>
      </c>
      <c r="N189" s="3">
        <v>936.9</v>
      </c>
      <c r="O189" s="3">
        <v>0</v>
      </c>
      <c r="P189" s="3">
        <v>649.70000000000005</v>
      </c>
    </row>
    <row r="190" spans="1:16" x14ac:dyDescent="0.25">
      <c r="A190" s="1">
        <v>419800</v>
      </c>
      <c r="B190" s="1" t="str">
        <f>LOOKUP(Tabela1[[#This Row],[Matricula]],Contratos!A:A,Contratos!B:B)</f>
        <v xml:space="preserve">ALINE LAMARIO DA ROSA COSTA </v>
      </c>
      <c r="D190" s="19" t="str">
        <f>LOOKUP(Tabela1[[#This Row],[Matricula]],Contratos!A:A,Contratos!D:D)</f>
        <v xml:space="preserve">AUXILIAR DE ENFERMAGEM </v>
      </c>
      <c r="E190" s="1" t="s">
        <v>119</v>
      </c>
      <c r="F190" s="19" t="str">
        <f>LOOKUP(Tabela1[[#This Row],[Matricula]],Contratos!A:A,Contratos!I:I)</f>
        <v>DUES</v>
      </c>
      <c r="G190" s="2">
        <f>LOOKUP(Tabela1[[#This Row],[Matricula]],Tabela2[Matrícula],Tabela2[Admissão])</f>
        <v>44141</v>
      </c>
      <c r="H190" s="2" t="str">
        <f>IF(LOOKUP(Tabela1[[#This Row],[Matricula]],Contratos!A:A,Contratos!H:H)="","ATIVO",LOOKUP(Tabela1[[#This Row],[Matricula]],Contratos!A:A,Contratos!H:H))</f>
        <v>ATIVO</v>
      </c>
      <c r="I190" s="3" t="str">
        <f>LOOKUP(Tabela1[[#This Row],[Matricula]],Contratos!A:A,Contratos!F:F)</f>
        <v xml:space="preserve">TRABALHANDO </v>
      </c>
      <c r="J190" s="3">
        <v>3028.64</v>
      </c>
      <c r="K190" s="3">
        <v>2740.38</v>
      </c>
      <c r="L190" s="3">
        <v>1846.99</v>
      </c>
      <c r="M190" s="3">
        <v>0</v>
      </c>
      <c r="N190" s="3">
        <v>1181.6500000000001</v>
      </c>
      <c r="O190" s="3">
        <v>0</v>
      </c>
      <c r="P190" s="3">
        <v>288.26</v>
      </c>
    </row>
    <row r="191" spans="1:16" x14ac:dyDescent="0.25">
      <c r="A191" s="1">
        <v>419818</v>
      </c>
      <c r="B191" s="1" t="str">
        <f>LOOKUP(Tabela1[[#This Row],[Matricula]],Contratos!A:A,Contratos!B:B)</f>
        <v xml:space="preserve">DOUGLAS ANTONIO CANONICO DA SILVA </v>
      </c>
      <c r="D191" s="19" t="str">
        <f>LOOKUP(Tabela1[[#This Row],[Matricula]],Contratos!A:A,Contratos!D:D)</f>
        <v xml:space="preserve">AUXILIAR DE ENFERMAGEM </v>
      </c>
      <c r="E191" s="1" t="s">
        <v>119</v>
      </c>
      <c r="F191" s="19" t="str">
        <f>LOOKUP(Tabela1[[#This Row],[Matricula]],Contratos!A:A,Contratos!I:I)</f>
        <v>DAPS</v>
      </c>
      <c r="G191" s="2">
        <f>LOOKUP(Tabela1[[#This Row],[Matricula]],Tabela2[Matrícula],Tabela2[Admissão])</f>
        <v>44141</v>
      </c>
      <c r="H191" s="2" t="str">
        <f>IF(LOOKUP(Tabela1[[#This Row],[Matricula]],Contratos!A:A,Contratos!H:H)="","ATIVO",LOOKUP(Tabela1[[#This Row],[Matricula]],Contratos!A:A,Contratos!H:H))</f>
        <v>ATIVO</v>
      </c>
      <c r="I191" s="3" t="str">
        <f>LOOKUP(Tabela1[[#This Row],[Matricula]],Contratos!A:A,Contratos!F:F)</f>
        <v xml:space="preserve">TRABALHANDO </v>
      </c>
      <c r="J191" s="3">
        <v>2783.89</v>
      </c>
      <c r="K191" s="3">
        <v>2459.27</v>
      </c>
      <c r="L191" s="3">
        <v>1846.99</v>
      </c>
      <c r="M191" s="3">
        <v>0</v>
      </c>
      <c r="N191" s="3">
        <v>936.9</v>
      </c>
      <c r="O191" s="3">
        <v>0</v>
      </c>
      <c r="P191" s="3">
        <v>324.62</v>
      </c>
    </row>
    <row r="192" spans="1:16" x14ac:dyDescent="0.25">
      <c r="A192" s="1">
        <v>419826</v>
      </c>
      <c r="B192" s="1" t="str">
        <f>LOOKUP(Tabela1[[#This Row],[Matricula]],Contratos!A:A,Contratos!B:B)</f>
        <v xml:space="preserve">DAYANE DE SOUZA RIBEIRO COSTA </v>
      </c>
      <c r="D192" s="19" t="str">
        <f>LOOKUP(Tabela1[[#This Row],[Matricula]],Contratos!A:A,Contratos!D:D)</f>
        <v xml:space="preserve">AUXILIAR DE ENFERMAGEM </v>
      </c>
      <c r="E192" s="1" t="s">
        <v>119</v>
      </c>
      <c r="F192" s="19" t="str">
        <f>LOOKUP(Tabela1[[#This Row],[Matricula]],Contratos!A:A,Contratos!I:I)</f>
        <v>DSCS</v>
      </c>
      <c r="G192" s="2">
        <f>LOOKUP(Tabela1[[#This Row],[Matricula]],Tabela2[Matrícula],Tabela2[Admissão])</f>
        <v>44141</v>
      </c>
      <c r="H192" s="2" t="str">
        <f>IF(LOOKUP(Tabela1[[#This Row],[Matricula]],Contratos!A:A,Contratos!H:H)="","ATIVO",LOOKUP(Tabela1[[#This Row],[Matricula]],Contratos!A:A,Contratos!H:H))</f>
        <v>ATIVO</v>
      </c>
      <c r="I192" s="3" t="str">
        <f>LOOKUP(Tabela1[[#This Row],[Matricula]],Contratos!A:A,Contratos!F:F)</f>
        <v xml:space="preserve">TRABALHANDO </v>
      </c>
      <c r="J192" s="3">
        <v>2815.96</v>
      </c>
      <c r="K192" s="3">
        <v>2553.9499999999998</v>
      </c>
      <c r="L192" s="3">
        <v>1846.99</v>
      </c>
      <c r="M192" s="3">
        <v>0</v>
      </c>
      <c r="N192" s="3">
        <v>968.97</v>
      </c>
      <c r="O192" s="3">
        <v>0</v>
      </c>
      <c r="P192" s="3">
        <v>262.01</v>
      </c>
    </row>
    <row r="193" spans="1:16" x14ac:dyDescent="0.25">
      <c r="A193" s="1">
        <v>419834</v>
      </c>
      <c r="B193" s="1" t="str">
        <f>LOOKUP(Tabela1[[#This Row],[Matricula]],Contratos!A:A,Contratos!B:B)</f>
        <v xml:space="preserve">ROSANGELA CRISTINA FRACONI FILETO </v>
      </c>
      <c r="D193" s="19" t="str">
        <f>LOOKUP(Tabela1[[#This Row],[Matricula]],Contratos!A:A,Contratos!D:D)</f>
        <v xml:space="preserve">AUXILIAR DE ENFERMAGEM </v>
      </c>
      <c r="E193" s="1" t="s">
        <v>119</v>
      </c>
      <c r="F193" s="19" t="str">
        <f>LOOKUP(Tabela1[[#This Row],[Matricula]],Contratos!A:A,Contratos!I:I)</f>
        <v>DAPS</v>
      </c>
      <c r="G193" s="2">
        <f>LOOKUP(Tabela1[[#This Row],[Matricula]],Tabela2[Matrícula],Tabela2[Admissão])</f>
        <v>44141</v>
      </c>
      <c r="H193" s="2" t="str">
        <f>IF(LOOKUP(Tabela1[[#This Row],[Matricula]],Contratos!A:A,Contratos!H:H)="","ATIVO",LOOKUP(Tabela1[[#This Row],[Matricula]],Contratos!A:A,Contratos!H:H))</f>
        <v>ATIVO</v>
      </c>
      <c r="I193" s="3" t="str">
        <f>LOOKUP(Tabela1[[#This Row],[Matricula]],Contratos!A:A,Contratos!F:F)</f>
        <v xml:space="preserve">TRABALHANDO </v>
      </c>
      <c r="J193" s="3">
        <v>2783.89</v>
      </c>
      <c r="K193" s="3">
        <v>2524.2800000000002</v>
      </c>
      <c r="L193" s="3">
        <v>1846.99</v>
      </c>
      <c r="M193" s="3">
        <v>0</v>
      </c>
      <c r="N193" s="3">
        <v>936.9</v>
      </c>
      <c r="O193" s="3">
        <v>0</v>
      </c>
      <c r="P193" s="3">
        <v>259.61</v>
      </c>
    </row>
    <row r="194" spans="1:16" x14ac:dyDescent="0.25">
      <c r="A194" s="1">
        <v>419842</v>
      </c>
      <c r="B194" s="1" t="str">
        <f>LOOKUP(Tabela1[[#This Row],[Matricula]],Contratos!A:A,Contratos!B:B)</f>
        <v xml:space="preserve">SUELI DA SILVA </v>
      </c>
      <c r="D194" s="19" t="str">
        <f>LOOKUP(Tabela1[[#This Row],[Matricula]],Contratos!A:A,Contratos!D:D)</f>
        <v xml:space="preserve">AUXILIAR DE ENFERMAGEM </v>
      </c>
      <c r="E194" s="1" t="s">
        <v>119</v>
      </c>
      <c r="F194" s="19" t="str">
        <f>LOOKUP(Tabela1[[#This Row],[Matricula]],Contratos!A:A,Contratos!I:I)</f>
        <v>DUES</v>
      </c>
      <c r="G194" s="2">
        <f>LOOKUP(Tabela1[[#This Row],[Matricula]],Tabela2[Matrícula],Tabela2[Admissão])</f>
        <v>44141</v>
      </c>
      <c r="H194" s="2" t="str">
        <f>IF(LOOKUP(Tabela1[[#This Row],[Matricula]],Contratos!A:A,Contratos!H:H)="","ATIVO",LOOKUP(Tabela1[[#This Row],[Matricula]],Contratos!A:A,Contratos!H:H))</f>
        <v>ATIVO</v>
      </c>
      <c r="I194" s="3" t="str">
        <f>LOOKUP(Tabela1[[#This Row],[Matricula]],Contratos!A:A,Contratos!F:F)</f>
        <v xml:space="preserve">TRABALHANDO </v>
      </c>
      <c r="J194" s="3">
        <v>3028.64</v>
      </c>
      <c r="K194" s="3">
        <v>2716.18</v>
      </c>
      <c r="L194" s="3">
        <v>1846.99</v>
      </c>
      <c r="M194" s="3">
        <v>0</v>
      </c>
      <c r="N194" s="3">
        <v>1181.6500000000001</v>
      </c>
      <c r="O194" s="3">
        <v>0</v>
      </c>
      <c r="P194" s="3">
        <v>312.45999999999998</v>
      </c>
    </row>
    <row r="195" spans="1:16" x14ac:dyDescent="0.25">
      <c r="A195" s="1">
        <v>419850</v>
      </c>
      <c r="B195" s="1" t="str">
        <f>LOOKUP(Tabela1[[#This Row],[Matricula]],Contratos!A:A,Contratos!B:B)</f>
        <v xml:space="preserve">ELISSANDRA MIZUE VIEIRA LANGAME </v>
      </c>
      <c r="D195" s="19" t="str">
        <f>LOOKUP(Tabela1[[#This Row],[Matricula]],Contratos!A:A,Contratos!D:D)</f>
        <v xml:space="preserve">AUXILIAR DE ENFERMAGEM </v>
      </c>
      <c r="E195" s="1" t="s">
        <v>119</v>
      </c>
      <c r="F195" s="19" t="str">
        <f>LOOKUP(Tabela1[[#This Row],[Matricula]],Contratos!A:A,Contratos!I:I)</f>
        <v>DSCS</v>
      </c>
      <c r="G195" s="2">
        <f>LOOKUP(Tabela1[[#This Row],[Matricula]],Tabela2[Matrícula],Tabela2[Admissão])</f>
        <v>44141</v>
      </c>
      <c r="H195" s="2" t="str">
        <f>IF(LOOKUP(Tabela1[[#This Row],[Matricula]],Contratos!A:A,Contratos!H:H)="","ATIVO",LOOKUP(Tabela1[[#This Row],[Matricula]],Contratos!A:A,Contratos!H:H))</f>
        <v>ATIVO</v>
      </c>
      <c r="I195" s="3" t="str">
        <f>LOOKUP(Tabela1[[#This Row],[Matricula]],Contratos!A:A,Contratos!F:F)</f>
        <v xml:space="preserve">TRABALHANDO </v>
      </c>
      <c r="J195" s="3">
        <v>2815.96</v>
      </c>
      <c r="K195" s="3">
        <v>2553.9499999999998</v>
      </c>
      <c r="L195" s="3">
        <v>1846.99</v>
      </c>
      <c r="M195" s="3">
        <v>0</v>
      </c>
      <c r="N195" s="3">
        <v>968.97</v>
      </c>
      <c r="O195" s="3">
        <v>0</v>
      </c>
      <c r="P195" s="3">
        <v>262.01</v>
      </c>
    </row>
    <row r="196" spans="1:16" x14ac:dyDescent="0.25">
      <c r="A196" s="1">
        <v>419877</v>
      </c>
      <c r="B196" s="1" t="str">
        <f>LOOKUP(Tabela1[[#This Row],[Matricula]],Contratos!A:A,Contratos!B:B)</f>
        <v xml:space="preserve">ELIANE DE SOUZA </v>
      </c>
      <c r="D196" s="19" t="str">
        <f>LOOKUP(Tabela1[[#This Row],[Matricula]],Contratos!A:A,Contratos!D:D)</f>
        <v xml:space="preserve">AUXILIAR DE ENFERMAGEM </v>
      </c>
      <c r="E196" s="1" t="s">
        <v>119</v>
      </c>
      <c r="F196" s="19" t="str">
        <f>LOOKUP(Tabela1[[#This Row],[Matricula]],Contratos!A:A,Contratos!I:I)</f>
        <v>DSCS</v>
      </c>
      <c r="G196" s="2">
        <f>LOOKUP(Tabela1[[#This Row],[Matricula]],Tabela2[Matrícula],Tabela2[Admissão])</f>
        <v>44141</v>
      </c>
      <c r="H196" s="2" t="str">
        <f>IF(LOOKUP(Tabela1[[#This Row],[Matricula]],Contratos!A:A,Contratos!H:H)="","ATIVO",LOOKUP(Tabela1[[#This Row],[Matricula]],Contratos!A:A,Contratos!H:H))</f>
        <v>ATIVO</v>
      </c>
      <c r="I196" s="3" t="str">
        <f>LOOKUP(Tabela1[[#This Row],[Matricula]],Contratos!A:A,Contratos!F:F)</f>
        <v xml:space="preserve">TRABALHANDO </v>
      </c>
      <c r="J196" s="3">
        <v>2815.96</v>
      </c>
      <c r="K196" s="3">
        <v>2483.88</v>
      </c>
      <c r="L196" s="3">
        <v>1846.99</v>
      </c>
      <c r="M196" s="3">
        <v>0</v>
      </c>
      <c r="N196" s="3">
        <v>968.97</v>
      </c>
      <c r="O196" s="3">
        <v>0</v>
      </c>
      <c r="P196" s="3">
        <v>332.08</v>
      </c>
    </row>
    <row r="197" spans="1:16" x14ac:dyDescent="0.25">
      <c r="A197" s="1">
        <v>419885</v>
      </c>
      <c r="B197" s="1" t="str">
        <f>LOOKUP(Tabela1[[#This Row],[Matricula]],Contratos!A:A,Contratos!B:B)</f>
        <v xml:space="preserve">JOSIANE DO ROCIO PIRES </v>
      </c>
      <c r="D197" s="19" t="str">
        <f>LOOKUP(Tabela1[[#This Row],[Matricula]],Contratos!A:A,Contratos!D:D)</f>
        <v xml:space="preserve">AUXILIAR DE ENFERMAGEM </v>
      </c>
      <c r="E197" s="1" t="s">
        <v>119</v>
      </c>
      <c r="F197" s="19" t="str">
        <f>LOOKUP(Tabela1[[#This Row],[Matricula]],Contratos!A:A,Contratos!I:I)</f>
        <v>DSCS</v>
      </c>
      <c r="G197" s="2">
        <f>LOOKUP(Tabela1[[#This Row],[Matricula]],Tabela2[Matrícula],Tabela2[Admissão])</f>
        <v>44141</v>
      </c>
      <c r="H197" s="2" t="str">
        <f>IF(LOOKUP(Tabela1[[#This Row],[Matricula]],Contratos!A:A,Contratos!H:H)="","ATIVO",LOOKUP(Tabela1[[#This Row],[Matricula]],Contratos!A:A,Contratos!H:H))</f>
        <v>ATIVO</v>
      </c>
      <c r="I197" s="3" t="str">
        <f>LOOKUP(Tabela1[[#This Row],[Matricula]],Contratos!A:A,Contratos!F:F)</f>
        <v xml:space="preserve">TRABALHANDO </v>
      </c>
      <c r="J197" s="3">
        <v>2815.96</v>
      </c>
      <c r="K197" s="3">
        <v>2553.9499999999998</v>
      </c>
      <c r="L197" s="3">
        <v>1846.99</v>
      </c>
      <c r="M197" s="3">
        <v>0</v>
      </c>
      <c r="N197" s="3">
        <v>968.97</v>
      </c>
      <c r="O197" s="3">
        <v>0</v>
      </c>
      <c r="P197" s="3">
        <v>262.01</v>
      </c>
    </row>
    <row r="198" spans="1:16" x14ac:dyDescent="0.25">
      <c r="A198" s="1">
        <v>419893</v>
      </c>
      <c r="B198" s="1" t="str">
        <f>LOOKUP(Tabela1[[#This Row],[Matricula]],Contratos!A:A,Contratos!B:B)</f>
        <v xml:space="preserve">KARINE RUTHES MURARO MEDEIROS </v>
      </c>
      <c r="D198" s="19" t="str">
        <f>LOOKUP(Tabela1[[#This Row],[Matricula]],Contratos!A:A,Contratos!D:D)</f>
        <v xml:space="preserve">AUXILIAR DE ENFERMAGEM </v>
      </c>
      <c r="E198" s="1" t="s">
        <v>119</v>
      </c>
      <c r="F198" s="19" t="str">
        <f>LOOKUP(Tabela1[[#This Row],[Matricula]],Contratos!A:A,Contratos!I:I)</f>
        <v>DAPS</v>
      </c>
      <c r="G198" s="2">
        <f>LOOKUP(Tabela1[[#This Row],[Matricula]],Tabela2[Matrícula],Tabela2[Admissão])</f>
        <v>44166</v>
      </c>
      <c r="H198" s="2" t="str">
        <f>IF(LOOKUP(Tabela1[[#This Row],[Matricula]],Contratos!A:A,Contratos!H:H)="","ATIVO",LOOKUP(Tabela1[[#This Row],[Matricula]],Contratos!A:A,Contratos!H:H))</f>
        <v>ATIVO</v>
      </c>
      <c r="I198" s="3" t="str">
        <f>LOOKUP(Tabela1[[#This Row],[Matricula]],Contratos!A:A,Contratos!F:F)</f>
        <v xml:space="preserve">TRABALHANDO </v>
      </c>
      <c r="J198" s="3">
        <v>2996.86</v>
      </c>
      <c r="K198" s="3">
        <v>2722.53</v>
      </c>
      <c r="L198" s="3">
        <v>1846.99</v>
      </c>
      <c r="M198" s="3">
        <v>0</v>
      </c>
      <c r="N198" s="3">
        <v>1149.8699999999999</v>
      </c>
      <c r="O198" s="3">
        <v>0</v>
      </c>
      <c r="P198" s="3">
        <v>274.33</v>
      </c>
    </row>
    <row r="199" spans="1:16" x14ac:dyDescent="0.25">
      <c r="A199" s="1">
        <v>419907</v>
      </c>
      <c r="B199" s="1" t="str">
        <f>LOOKUP(Tabela1[[#This Row],[Matricula]],Contratos!A:A,Contratos!B:B)</f>
        <v xml:space="preserve">STEFANY LALESKA VENANCIO </v>
      </c>
      <c r="D199" s="19" t="str">
        <f>LOOKUP(Tabela1[[#This Row],[Matricula]],Contratos!A:A,Contratos!D:D)</f>
        <v xml:space="preserve">AUXILIAR DE ENFERMAGEM </v>
      </c>
      <c r="E199" s="1" t="s">
        <v>119</v>
      </c>
      <c r="F199" s="19" t="str">
        <f>LOOKUP(Tabela1[[#This Row],[Matricula]],Contratos!A:A,Contratos!I:I)</f>
        <v>DAPS</v>
      </c>
      <c r="G199" s="2">
        <f>LOOKUP(Tabela1[[#This Row],[Matricula]],Tabela2[Matrícula],Tabela2[Admissão])</f>
        <v>44166</v>
      </c>
      <c r="H199" s="2" t="str">
        <f>IF(LOOKUP(Tabela1[[#This Row],[Matricula]],Contratos!A:A,Contratos!H:H)="","ATIVO",LOOKUP(Tabela1[[#This Row],[Matricula]],Contratos!A:A,Contratos!H:H))</f>
        <v>ATIVO</v>
      </c>
      <c r="I199" s="3" t="str">
        <f>LOOKUP(Tabela1[[#This Row],[Matricula]],Contratos!A:A,Contratos!F:F)</f>
        <v xml:space="preserve">TRABALHANDO </v>
      </c>
      <c r="J199" s="3">
        <v>2768.01</v>
      </c>
      <c r="K199" s="3">
        <v>2521.14</v>
      </c>
      <c r="L199" s="3">
        <v>1846.99</v>
      </c>
      <c r="M199" s="3">
        <v>0</v>
      </c>
      <c r="N199" s="3">
        <v>921.02</v>
      </c>
      <c r="O199" s="3">
        <v>0</v>
      </c>
      <c r="P199" s="3">
        <v>246.87</v>
      </c>
    </row>
    <row r="200" spans="1:16" x14ac:dyDescent="0.25">
      <c r="A200" s="1">
        <v>419915</v>
      </c>
      <c r="B200" s="1" t="str">
        <f>LOOKUP(Tabela1[[#This Row],[Matricula]],Contratos!A:A,Contratos!B:B)</f>
        <v xml:space="preserve">ANA CRISTINA MARTINS MENDES DUTRA </v>
      </c>
      <c r="D200" s="19" t="str">
        <f>LOOKUP(Tabela1[[#This Row],[Matricula]],Contratos!A:A,Contratos!D:D)</f>
        <v xml:space="preserve">AUXILIAR DE ENFERMAGEM </v>
      </c>
      <c r="E200" s="1" t="s">
        <v>119</v>
      </c>
      <c r="F200" s="19" t="str">
        <f>LOOKUP(Tabela1[[#This Row],[Matricula]],Contratos!A:A,Contratos!I:I)</f>
        <v>DAPS</v>
      </c>
      <c r="G200" s="2">
        <f>LOOKUP(Tabela1[[#This Row],[Matricula]],Tabela2[Matrícula],Tabela2[Admissão])</f>
        <v>44166</v>
      </c>
      <c r="H200" s="2" t="str">
        <f>IF(LOOKUP(Tabela1[[#This Row],[Matricula]],Contratos!A:A,Contratos!H:H)="","ATIVO",LOOKUP(Tabela1[[#This Row],[Matricula]],Contratos!A:A,Contratos!H:H))</f>
        <v>ATIVO</v>
      </c>
      <c r="I200" s="3" t="str">
        <f>LOOKUP(Tabela1[[#This Row],[Matricula]],Contratos!A:A,Contratos!F:F)</f>
        <v xml:space="preserve">TRABALHANDO </v>
      </c>
      <c r="J200" s="3">
        <v>2768.01</v>
      </c>
      <c r="K200" s="3">
        <v>2521.14</v>
      </c>
      <c r="L200" s="3">
        <v>1846.99</v>
      </c>
      <c r="M200" s="3">
        <v>0</v>
      </c>
      <c r="N200" s="3">
        <v>921.02</v>
      </c>
      <c r="O200" s="3">
        <v>0</v>
      </c>
      <c r="P200" s="3">
        <v>246.87</v>
      </c>
    </row>
    <row r="201" spans="1:16" x14ac:dyDescent="0.25">
      <c r="A201" s="1">
        <v>419923</v>
      </c>
      <c r="B201" s="1" t="str">
        <f>LOOKUP(Tabela1[[#This Row],[Matricula]],Contratos!A:A,Contratos!B:B)</f>
        <v xml:space="preserve">SIMONE OTILIA PEREIRA </v>
      </c>
      <c r="D201" s="19" t="str">
        <f>LOOKUP(Tabela1[[#This Row],[Matricula]],Contratos!A:A,Contratos!D:D)</f>
        <v xml:space="preserve">AUXILIAR DE ENFERMAGEM </v>
      </c>
      <c r="E201" s="1" t="s">
        <v>119</v>
      </c>
      <c r="F201" s="19" t="str">
        <f>LOOKUP(Tabela1[[#This Row],[Matricula]],Contratos!A:A,Contratos!I:I)</f>
        <v>DUES</v>
      </c>
      <c r="G201" s="2">
        <f>LOOKUP(Tabela1[[#This Row],[Matricula]],Tabela2[Matrícula],Tabela2[Admissão])</f>
        <v>44166</v>
      </c>
      <c r="H201" s="2" t="str">
        <f>IF(LOOKUP(Tabela1[[#This Row],[Matricula]],Contratos!A:A,Contratos!H:H)="","ATIVO",LOOKUP(Tabela1[[#This Row],[Matricula]],Contratos!A:A,Contratos!H:H))</f>
        <v>ATIVO</v>
      </c>
      <c r="I201" s="3" t="str">
        <f>LOOKUP(Tabela1[[#This Row],[Matricula]],Contratos!A:A,Contratos!F:F)</f>
        <v xml:space="preserve">TRABALHANDO </v>
      </c>
      <c r="J201" s="3">
        <v>2768.01</v>
      </c>
      <c r="K201" s="3">
        <v>2521.14</v>
      </c>
      <c r="L201" s="3">
        <v>1846.99</v>
      </c>
      <c r="M201" s="3">
        <v>0</v>
      </c>
      <c r="N201" s="3">
        <v>921.02</v>
      </c>
      <c r="O201" s="3">
        <v>0</v>
      </c>
      <c r="P201" s="3">
        <v>246.87</v>
      </c>
    </row>
    <row r="202" spans="1:16" x14ac:dyDescent="0.25">
      <c r="A202" s="1">
        <v>419931</v>
      </c>
      <c r="B202" s="1" t="str">
        <f>LOOKUP(Tabela1[[#This Row],[Matricula]],Contratos!A:A,Contratos!B:B)</f>
        <v xml:space="preserve">ROGERIO MATHEUS PINHEIRO CARREIRA </v>
      </c>
      <c r="D202" s="19" t="str">
        <f>LOOKUP(Tabela1[[#This Row],[Matricula]],Contratos!A:A,Contratos!D:D)</f>
        <v xml:space="preserve">AUXILIAR DE ENFERMAGEM </v>
      </c>
      <c r="E202" s="1" t="s">
        <v>119</v>
      </c>
      <c r="F202" s="19" t="str">
        <f>LOOKUP(Tabela1[[#This Row],[Matricula]],Contratos!A:A,Contratos!I:I)</f>
        <v>DUES</v>
      </c>
      <c r="G202" s="2">
        <f>LOOKUP(Tabela1[[#This Row],[Matricula]],Tabela2[Matrícula],Tabela2[Admissão])</f>
        <v>44166</v>
      </c>
      <c r="H202" s="2" t="str">
        <f>IF(LOOKUP(Tabela1[[#This Row],[Matricula]],Contratos!A:A,Contratos!H:H)="","ATIVO",LOOKUP(Tabela1[[#This Row],[Matricula]],Contratos!A:A,Contratos!H:H))</f>
        <v>ATIVO</v>
      </c>
      <c r="I202" s="3" t="str">
        <f>LOOKUP(Tabela1[[#This Row],[Matricula]],Contratos!A:A,Contratos!F:F)</f>
        <v xml:space="preserve">TRABALHANDO </v>
      </c>
      <c r="J202" s="3">
        <v>2996.86</v>
      </c>
      <c r="K202" s="3">
        <v>2722.53</v>
      </c>
      <c r="L202" s="3">
        <v>1846.99</v>
      </c>
      <c r="M202" s="3">
        <v>0</v>
      </c>
      <c r="N202" s="3">
        <v>1149.8699999999999</v>
      </c>
      <c r="O202" s="3">
        <v>0</v>
      </c>
      <c r="P202" s="3">
        <v>274.33</v>
      </c>
    </row>
    <row r="203" spans="1:16" x14ac:dyDescent="0.25">
      <c r="A203" s="1">
        <v>419940</v>
      </c>
      <c r="B203" s="1" t="str">
        <f>LOOKUP(Tabela1[[#This Row],[Matricula]],Contratos!A:A,Contratos!B:B)</f>
        <v xml:space="preserve">REGIANE TRIZOTTI MENDONCA </v>
      </c>
      <c r="D203" s="19" t="str">
        <f>LOOKUP(Tabela1[[#This Row],[Matricula]],Contratos!A:A,Contratos!D:D)</f>
        <v xml:space="preserve">AUXILIAR DE ENFERMAGEM </v>
      </c>
      <c r="E203" s="1" t="s">
        <v>119</v>
      </c>
      <c r="F203" s="19" t="str">
        <f>LOOKUP(Tabela1[[#This Row],[Matricula]],Contratos!A:A,Contratos!I:I)</f>
        <v>DAPS</v>
      </c>
      <c r="G203" s="2">
        <f>LOOKUP(Tabela1[[#This Row],[Matricula]],Tabela2[Matrícula],Tabela2[Admissão])</f>
        <v>44166</v>
      </c>
      <c r="H203" s="2" t="str">
        <f>IF(LOOKUP(Tabela1[[#This Row],[Matricula]],Contratos!A:A,Contratos!H:H)="","ATIVO",LOOKUP(Tabela1[[#This Row],[Matricula]],Contratos!A:A,Contratos!H:H))</f>
        <v>ATIVO</v>
      </c>
      <c r="I203" s="3" t="str">
        <f>LOOKUP(Tabela1[[#This Row],[Matricula]],Contratos!A:A,Contratos!F:F)</f>
        <v xml:space="preserve">TRABALHANDO </v>
      </c>
      <c r="J203" s="3">
        <v>2768.01</v>
      </c>
      <c r="K203" s="3">
        <v>2521.14</v>
      </c>
      <c r="L203" s="3">
        <v>1846.99</v>
      </c>
      <c r="M203" s="3">
        <v>0</v>
      </c>
      <c r="N203" s="3">
        <v>921.02</v>
      </c>
      <c r="O203" s="3">
        <v>0</v>
      </c>
      <c r="P203" s="3">
        <v>246.87</v>
      </c>
    </row>
  </sheetData>
  <sheetProtection algorithmName="SHA-512" hashValue="uayFfkSD/tBRsCNO5lVjdZ/vXI77GpecL9/XnDArjpOCEh4Cdr+WYYQE3zlNY6l+K7MKCeli3rfhxBk6OUh6gA==" saltValue="txHx2pIs+6x+KoVcG4B5zA==" spinCount="100000" sheet="1" autoFilter="0"/>
  <pageMargins left="0.51181102362204722" right="0.51181102362204722" top="0.78740157480314965" bottom="0.78740157480314965" header="0.31496062992125984" footer="0.31496062992125984"/>
  <pageSetup paperSize="9" scale="40" fitToHeight="0" orientation="landscape" r:id="rId1"/>
  <headerFooter>
    <oddHeader>&amp;C&amp;48&amp;K04+000SALÁRIOS</oddHeader>
    <oddFooter>&amp;R&amp;P de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30"/>
  <sheetViews>
    <sheetView workbookViewId="0"/>
  </sheetViews>
  <sheetFormatPr defaultRowHeight="15" x14ac:dyDescent="0.25"/>
  <cols>
    <col min="1" max="1" width="14" style="1" bestFit="1" customWidth="1"/>
    <col min="2" max="2" width="49" style="1" bestFit="1" customWidth="1"/>
    <col min="3" max="3" width="12" style="1" bestFit="1" customWidth="1"/>
    <col min="4" max="4" width="41.28515625" style="1" bestFit="1" customWidth="1"/>
    <col min="5" max="5" width="7.85546875" style="7" bestFit="1" customWidth="1"/>
    <col min="6" max="6" width="22.7109375" style="1" bestFit="1" customWidth="1"/>
    <col min="7" max="7" width="14.140625" style="1" bestFit="1" customWidth="1"/>
    <col min="8" max="8" width="14.140625" style="2" bestFit="1" customWidth="1"/>
    <col min="9" max="16384" width="9.140625" style="1"/>
  </cols>
  <sheetData>
    <row r="1" spans="1:9" s="5" customFormat="1" x14ac:dyDescent="0.25">
      <c r="A1" s="5" t="s">
        <v>12</v>
      </c>
      <c r="B1" s="5" t="s">
        <v>13</v>
      </c>
      <c r="C1" s="5" t="s">
        <v>1</v>
      </c>
      <c r="D1" s="5" t="s">
        <v>14</v>
      </c>
      <c r="E1" s="6" t="s">
        <v>15</v>
      </c>
      <c r="F1" s="5" t="s">
        <v>11</v>
      </c>
      <c r="G1" s="5" t="s">
        <v>16</v>
      </c>
      <c r="H1" s="20" t="s">
        <v>17</v>
      </c>
      <c r="I1" s="5" t="s">
        <v>64</v>
      </c>
    </row>
    <row r="2" spans="1:9" x14ac:dyDescent="0.25">
      <c r="A2" s="1">
        <v>412198</v>
      </c>
      <c r="B2" s="1" t="s">
        <v>101</v>
      </c>
      <c r="C2" s="1" t="s">
        <v>5</v>
      </c>
      <c r="D2" s="1" t="s">
        <v>75</v>
      </c>
      <c r="E2" s="7">
        <v>23</v>
      </c>
      <c r="F2" s="1" t="s">
        <v>190</v>
      </c>
      <c r="G2" s="2">
        <v>43898</v>
      </c>
      <c r="H2" s="2">
        <v>44078</v>
      </c>
      <c r="I2" s="1" t="s">
        <v>66</v>
      </c>
    </row>
    <row r="3" spans="1:9" x14ac:dyDescent="0.25">
      <c r="A3" s="1">
        <v>412201</v>
      </c>
      <c r="B3" s="1" t="s">
        <v>102</v>
      </c>
      <c r="C3" s="1" t="s">
        <v>5</v>
      </c>
      <c r="D3" s="1" t="s">
        <v>75</v>
      </c>
      <c r="E3" s="7">
        <v>23</v>
      </c>
      <c r="F3" s="1" t="s">
        <v>190</v>
      </c>
      <c r="G3" s="2">
        <v>43898</v>
      </c>
      <c r="H3" s="2">
        <v>44078</v>
      </c>
      <c r="I3" s="1" t="s">
        <v>66</v>
      </c>
    </row>
    <row r="4" spans="1:9" x14ac:dyDescent="0.25">
      <c r="A4" s="1">
        <v>412279</v>
      </c>
      <c r="B4" s="1" t="s">
        <v>120</v>
      </c>
      <c r="C4" s="1" t="s">
        <v>6</v>
      </c>
      <c r="D4" s="1" t="s">
        <v>76</v>
      </c>
      <c r="E4" s="7">
        <v>23</v>
      </c>
      <c r="F4" s="1" t="s">
        <v>190</v>
      </c>
      <c r="G4" s="2">
        <v>43898</v>
      </c>
      <c r="H4" s="2">
        <v>44036</v>
      </c>
      <c r="I4" s="1" t="s">
        <v>66</v>
      </c>
    </row>
    <row r="5" spans="1:9" x14ac:dyDescent="0.25">
      <c r="A5" s="1">
        <v>412287</v>
      </c>
      <c r="B5" s="1" t="s">
        <v>121</v>
      </c>
      <c r="C5" s="1" t="s">
        <v>6</v>
      </c>
      <c r="D5" s="1" t="s">
        <v>76</v>
      </c>
      <c r="E5" s="7">
        <v>23</v>
      </c>
      <c r="F5" s="1" t="s">
        <v>190</v>
      </c>
      <c r="G5" s="2">
        <v>43898</v>
      </c>
      <c r="H5" s="2">
        <v>43991</v>
      </c>
      <c r="I5" s="1" t="s">
        <v>66</v>
      </c>
    </row>
    <row r="6" spans="1:9" x14ac:dyDescent="0.25">
      <c r="A6" s="1">
        <v>412295</v>
      </c>
      <c r="B6" s="1" t="s">
        <v>78</v>
      </c>
      <c r="C6" s="1" t="s">
        <v>6</v>
      </c>
      <c r="D6" s="1" t="s">
        <v>76</v>
      </c>
      <c r="E6" s="7">
        <v>23</v>
      </c>
      <c r="F6" s="1" t="s">
        <v>190</v>
      </c>
      <c r="G6" s="2">
        <v>43898</v>
      </c>
      <c r="H6" s="2">
        <v>43992</v>
      </c>
      <c r="I6" s="1" t="s">
        <v>66</v>
      </c>
    </row>
    <row r="7" spans="1:9" x14ac:dyDescent="0.25">
      <c r="A7" s="1">
        <v>412325</v>
      </c>
      <c r="B7" s="1" t="s">
        <v>83</v>
      </c>
      <c r="C7" s="1" t="s">
        <v>6</v>
      </c>
      <c r="D7" s="1" t="s">
        <v>76</v>
      </c>
      <c r="E7" s="7">
        <v>23</v>
      </c>
      <c r="F7" s="1" t="s">
        <v>190</v>
      </c>
      <c r="G7" s="2">
        <v>43898</v>
      </c>
      <c r="H7" s="2">
        <v>43992</v>
      </c>
      <c r="I7" s="1" t="s">
        <v>66</v>
      </c>
    </row>
    <row r="8" spans="1:9" x14ac:dyDescent="0.25">
      <c r="A8" s="1">
        <v>412333</v>
      </c>
      <c r="B8" s="1" t="s">
        <v>122</v>
      </c>
      <c r="C8" s="1" t="s">
        <v>6</v>
      </c>
      <c r="D8" s="1" t="s">
        <v>76</v>
      </c>
      <c r="E8" s="7">
        <v>23</v>
      </c>
      <c r="F8" s="1" t="s">
        <v>190</v>
      </c>
      <c r="G8" s="2">
        <v>43898</v>
      </c>
      <c r="H8" s="2">
        <v>43992</v>
      </c>
      <c r="I8" s="1" t="s">
        <v>66</v>
      </c>
    </row>
    <row r="9" spans="1:9" x14ac:dyDescent="0.25">
      <c r="A9" s="1">
        <v>412341</v>
      </c>
      <c r="B9" s="1" t="s">
        <v>84</v>
      </c>
      <c r="C9" s="1" t="s">
        <v>6</v>
      </c>
      <c r="D9" s="1" t="s">
        <v>76</v>
      </c>
      <c r="E9" s="7">
        <v>23</v>
      </c>
      <c r="F9" s="1" t="s">
        <v>190</v>
      </c>
      <c r="G9" s="2">
        <v>43898</v>
      </c>
      <c r="H9" s="2">
        <v>43991</v>
      </c>
      <c r="I9" s="1" t="s">
        <v>66</v>
      </c>
    </row>
    <row r="10" spans="1:9" x14ac:dyDescent="0.25">
      <c r="A10" s="1">
        <v>412350</v>
      </c>
      <c r="B10" s="1" t="s">
        <v>123</v>
      </c>
      <c r="C10" s="1" t="s">
        <v>6</v>
      </c>
      <c r="D10" s="1" t="s">
        <v>76</v>
      </c>
      <c r="E10" s="7">
        <v>23</v>
      </c>
      <c r="F10" s="1" t="s">
        <v>190</v>
      </c>
      <c r="G10" s="2">
        <v>43898</v>
      </c>
      <c r="H10" s="2">
        <v>43992</v>
      </c>
      <c r="I10" s="1" t="s">
        <v>66</v>
      </c>
    </row>
    <row r="11" spans="1:9" x14ac:dyDescent="0.25">
      <c r="A11" s="1">
        <v>412368</v>
      </c>
      <c r="B11" s="1" t="s">
        <v>85</v>
      </c>
      <c r="C11" s="1" t="s">
        <v>6</v>
      </c>
      <c r="D11" s="1" t="s">
        <v>76</v>
      </c>
      <c r="E11" s="7">
        <v>23</v>
      </c>
      <c r="F11" s="1" t="s">
        <v>190</v>
      </c>
      <c r="G11" s="2">
        <v>43898</v>
      </c>
      <c r="H11" s="2">
        <v>44078</v>
      </c>
      <c r="I11" s="1" t="s">
        <v>66</v>
      </c>
    </row>
    <row r="12" spans="1:9" x14ac:dyDescent="0.25">
      <c r="A12" s="1">
        <v>412384</v>
      </c>
      <c r="B12" s="1" t="s">
        <v>86</v>
      </c>
      <c r="C12" s="1" t="s">
        <v>6</v>
      </c>
      <c r="D12" s="1" t="s">
        <v>76</v>
      </c>
      <c r="E12" s="7">
        <v>23</v>
      </c>
      <c r="F12" s="1" t="s">
        <v>190</v>
      </c>
      <c r="G12" s="2">
        <v>43898</v>
      </c>
      <c r="H12" s="2">
        <v>44013</v>
      </c>
      <c r="I12" s="1" t="s">
        <v>66</v>
      </c>
    </row>
    <row r="13" spans="1:9" x14ac:dyDescent="0.25">
      <c r="A13" s="1">
        <v>412392</v>
      </c>
      <c r="B13" s="1" t="s">
        <v>93</v>
      </c>
      <c r="C13" s="1" t="s">
        <v>6</v>
      </c>
      <c r="D13" s="1" t="s">
        <v>76</v>
      </c>
      <c r="E13" s="7">
        <v>23</v>
      </c>
      <c r="F13" s="1" t="s">
        <v>190</v>
      </c>
      <c r="G13" s="2">
        <v>43898</v>
      </c>
      <c r="H13" s="2">
        <v>44013</v>
      </c>
      <c r="I13" s="1" t="s">
        <v>66</v>
      </c>
    </row>
    <row r="14" spans="1:9" x14ac:dyDescent="0.25">
      <c r="A14" s="1">
        <v>412406</v>
      </c>
      <c r="B14" s="1" t="s">
        <v>18</v>
      </c>
      <c r="C14" s="1" t="s">
        <v>6</v>
      </c>
      <c r="D14" s="1" t="s">
        <v>76</v>
      </c>
      <c r="E14" s="7">
        <v>23</v>
      </c>
      <c r="F14" s="1" t="s">
        <v>190</v>
      </c>
      <c r="G14" s="2">
        <v>43898</v>
      </c>
      <c r="H14" s="2">
        <v>44013</v>
      </c>
      <c r="I14" s="1" t="s">
        <v>66</v>
      </c>
    </row>
    <row r="15" spans="1:9" x14ac:dyDescent="0.25">
      <c r="A15" s="1">
        <v>412414</v>
      </c>
      <c r="B15" s="1" t="s">
        <v>19</v>
      </c>
      <c r="C15" s="1" t="s">
        <v>6</v>
      </c>
      <c r="D15" s="1" t="s">
        <v>76</v>
      </c>
      <c r="E15" s="7">
        <v>23</v>
      </c>
      <c r="F15" s="1" t="s">
        <v>190</v>
      </c>
      <c r="G15" s="2">
        <v>43898</v>
      </c>
      <c r="H15" s="2">
        <v>44013</v>
      </c>
      <c r="I15" s="1" t="s">
        <v>66</v>
      </c>
    </row>
    <row r="16" spans="1:9" x14ac:dyDescent="0.25">
      <c r="A16" s="1">
        <v>412422</v>
      </c>
      <c r="B16" s="1" t="s">
        <v>87</v>
      </c>
      <c r="C16" s="1" t="s">
        <v>6</v>
      </c>
      <c r="D16" s="1" t="s">
        <v>76</v>
      </c>
      <c r="E16" s="7">
        <v>23</v>
      </c>
      <c r="F16" s="1" t="s">
        <v>190</v>
      </c>
      <c r="G16" s="2">
        <v>43898</v>
      </c>
      <c r="H16" s="2">
        <v>43997</v>
      </c>
      <c r="I16" s="1" t="s">
        <v>66</v>
      </c>
    </row>
    <row r="17" spans="1:9" x14ac:dyDescent="0.25">
      <c r="A17" s="1">
        <v>412430</v>
      </c>
      <c r="B17" s="1" t="s">
        <v>92</v>
      </c>
      <c r="C17" s="1" t="s">
        <v>6</v>
      </c>
      <c r="D17" s="1" t="s">
        <v>76</v>
      </c>
      <c r="E17" s="7">
        <v>23</v>
      </c>
      <c r="F17" s="1" t="s">
        <v>190</v>
      </c>
      <c r="G17" s="2">
        <v>43898</v>
      </c>
      <c r="H17" s="2">
        <v>44078</v>
      </c>
      <c r="I17" s="1" t="s">
        <v>66</v>
      </c>
    </row>
    <row r="18" spans="1:9" x14ac:dyDescent="0.25">
      <c r="A18" s="1">
        <v>412457</v>
      </c>
      <c r="B18" s="1" t="s">
        <v>103</v>
      </c>
      <c r="C18" s="1" t="s">
        <v>6</v>
      </c>
      <c r="D18" s="1" t="s">
        <v>76</v>
      </c>
      <c r="E18" s="7">
        <v>23</v>
      </c>
      <c r="F18" s="1" t="s">
        <v>190</v>
      </c>
      <c r="G18" s="2">
        <v>43898</v>
      </c>
      <c r="H18" s="2">
        <v>44078</v>
      </c>
      <c r="I18" s="1" t="s">
        <v>66</v>
      </c>
    </row>
    <row r="19" spans="1:9" x14ac:dyDescent="0.25">
      <c r="A19" s="1">
        <v>412465</v>
      </c>
      <c r="B19" s="1" t="s">
        <v>124</v>
      </c>
      <c r="C19" s="1" t="s">
        <v>6</v>
      </c>
      <c r="D19" s="1" t="s">
        <v>76</v>
      </c>
      <c r="E19" s="7">
        <v>23</v>
      </c>
      <c r="F19" s="1" t="s">
        <v>190</v>
      </c>
      <c r="G19" s="2">
        <v>43898</v>
      </c>
      <c r="H19" s="2">
        <v>43992</v>
      </c>
      <c r="I19" s="1" t="s">
        <v>66</v>
      </c>
    </row>
    <row r="20" spans="1:9" x14ac:dyDescent="0.25">
      <c r="A20" s="1">
        <v>412473</v>
      </c>
      <c r="B20" s="1" t="s">
        <v>188</v>
      </c>
      <c r="C20" s="1" t="s">
        <v>6</v>
      </c>
      <c r="D20" s="1" t="s">
        <v>76</v>
      </c>
      <c r="E20" s="7">
        <v>23</v>
      </c>
      <c r="F20" s="1" t="s">
        <v>190</v>
      </c>
      <c r="G20" s="2">
        <v>43898</v>
      </c>
      <c r="H20" s="2">
        <v>44078</v>
      </c>
      <c r="I20" s="1" t="s">
        <v>66</v>
      </c>
    </row>
    <row r="21" spans="1:9" x14ac:dyDescent="0.25">
      <c r="A21" s="1">
        <v>412481</v>
      </c>
      <c r="B21" s="1" t="s">
        <v>104</v>
      </c>
      <c r="C21" s="1" t="s">
        <v>6</v>
      </c>
      <c r="D21" s="1" t="s">
        <v>76</v>
      </c>
      <c r="E21" s="7">
        <v>23</v>
      </c>
      <c r="F21" s="1" t="s">
        <v>190</v>
      </c>
      <c r="G21" s="2">
        <v>43898</v>
      </c>
      <c r="H21" s="2">
        <v>44068</v>
      </c>
      <c r="I21" s="1" t="s">
        <v>66</v>
      </c>
    </row>
    <row r="22" spans="1:9" x14ac:dyDescent="0.25">
      <c r="A22" s="1">
        <v>412490</v>
      </c>
      <c r="B22" s="1" t="s">
        <v>105</v>
      </c>
      <c r="C22" s="1" t="s">
        <v>6</v>
      </c>
      <c r="D22" s="1" t="s">
        <v>76</v>
      </c>
      <c r="E22" s="7">
        <v>23</v>
      </c>
      <c r="F22" s="1" t="s">
        <v>190</v>
      </c>
      <c r="G22" s="2">
        <v>43898</v>
      </c>
      <c r="H22" s="2">
        <v>44078</v>
      </c>
      <c r="I22" s="1" t="s">
        <v>66</v>
      </c>
    </row>
    <row r="23" spans="1:9" x14ac:dyDescent="0.25">
      <c r="A23" s="1">
        <v>412503</v>
      </c>
      <c r="B23" s="1" t="s">
        <v>106</v>
      </c>
      <c r="C23" s="1" t="s">
        <v>6</v>
      </c>
      <c r="D23" s="1" t="s">
        <v>76</v>
      </c>
      <c r="E23" s="7">
        <v>23</v>
      </c>
      <c r="F23" s="1" t="s">
        <v>190</v>
      </c>
      <c r="G23" s="2">
        <v>43898</v>
      </c>
      <c r="H23" s="2">
        <v>44060</v>
      </c>
      <c r="I23" s="1" t="s">
        <v>66</v>
      </c>
    </row>
    <row r="24" spans="1:9" x14ac:dyDescent="0.25">
      <c r="A24" s="1">
        <v>412511</v>
      </c>
      <c r="B24" s="1" t="s">
        <v>107</v>
      </c>
      <c r="C24" s="1" t="s">
        <v>6</v>
      </c>
      <c r="D24" s="1" t="s">
        <v>76</v>
      </c>
      <c r="E24" s="7">
        <v>23</v>
      </c>
      <c r="F24" s="1" t="s">
        <v>190</v>
      </c>
      <c r="G24" s="2">
        <v>43898</v>
      </c>
      <c r="H24" s="2">
        <v>44078</v>
      </c>
      <c r="I24" s="1" t="s">
        <v>66</v>
      </c>
    </row>
    <row r="25" spans="1:9" x14ac:dyDescent="0.25">
      <c r="A25" s="1">
        <v>412538</v>
      </c>
      <c r="B25" s="1" t="s">
        <v>125</v>
      </c>
      <c r="C25" s="1" t="s">
        <v>6</v>
      </c>
      <c r="D25" s="1" t="s">
        <v>76</v>
      </c>
      <c r="E25" s="7">
        <v>23</v>
      </c>
      <c r="F25" s="1" t="s">
        <v>190</v>
      </c>
      <c r="G25" s="2">
        <v>43898</v>
      </c>
      <c r="H25" s="2">
        <v>43991</v>
      </c>
      <c r="I25" s="1" t="s">
        <v>66</v>
      </c>
    </row>
    <row r="26" spans="1:9" x14ac:dyDescent="0.25">
      <c r="A26" s="1">
        <v>412562</v>
      </c>
      <c r="B26" s="1" t="s">
        <v>126</v>
      </c>
      <c r="C26" s="1" t="s">
        <v>6</v>
      </c>
      <c r="D26" s="1" t="s">
        <v>76</v>
      </c>
      <c r="E26" s="7">
        <v>23</v>
      </c>
      <c r="F26" s="1" t="s">
        <v>190</v>
      </c>
      <c r="G26" s="2">
        <v>43898</v>
      </c>
      <c r="H26" s="2">
        <v>44035</v>
      </c>
      <c r="I26" s="1" t="s">
        <v>66</v>
      </c>
    </row>
    <row r="27" spans="1:9" x14ac:dyDescent="0.25">
      <c r="A27" s="1">
        <v>412589</v>
      </c>
      <c r="B27" s="1" t="s">
        <v>108</v>
      </c>
      <c r="C27" s="1" t="s">
        <v>6</v>
      </c>
      <c r="D27" s="1" t="s">
        <v>76</v>
      </c>
      <c r="E27" s="7">
        <v>23</v>
      </c>
      <c r="F27" s="1" t="s">
        <v>190</v>
      </c>
      <c r="G27" s="2">
        <v>43898</v>
      </c>
      <c r="H27" s="2">
        <v>44078</v>
      </c>
      <c r="I27" s="1" t="s">
        <v>66</v>
      </c>
    </row>
    <row r="28" spans="1:9" x14ac:dyDescent="0.25">
      <c r="A28" s="1">
        <v>412910</v>
      </c>
      <c r="B28" s="1" t="s">
        <v>109</v>
      </c>
      <c r="C28" s="1" t="s">
        <v>7</v>
      </c>
      <c r="D28" s="1" t="s">
        <v>20</v>
      </c>
      <c r="E28" s="7">
        <v>23</v>
      </c>
      <c r="F28" s="1" t="s">
        <v>190</v>
      </c>
      <c r="G28" s="2">
        <v>43898</v>
      </c>
      <c r="H28" s="2">
        <v>44078</v>
      </c>
      <c r="I28" s="1" t="s">
        <v>67</v>
      </c>
    </row>
    <row r="29" spans="1:9" x14ac:dyDescent="0.25">
      <c r="A29" s="1">
        <v>412929</v>
      </c>
      <c r="B29" s="1" t="s">
        <v>110</v>
      </c>
      <c r="C29" s="1" t="s">
        <v>7</v>
      </c>
      <c r="D29" s="1" t="s">
        <v>20</v>
      </c>
      <c r="E29" s="7">
        <v>23</v>
      </c>
      <c r="F29" s="1" t="s">
        <v>190</v>
      </c>
      <c r="G29" s="2">
        <v>43898</v>
      </c>
      <c r="H29" s="2">
        <v>44078</v>
      </c>
      <c r="I29" s="1" t="s">
        <v>67</v>
      </c>
    </row>
    <row r="30" spans="1:9" x14ac:dyDescent="0.25">
      <c r="A30" s="1">
        <v>412937</v>
      </c>
      <c r="B30" s="1" t="s">
        <v>111</v>
      </c>
      <c r="C30" s="1" t="s">
        <v>7</v>
      </c>
      <c r="D30" s="1" t="s">
        <v>20</v>
      </c>
      <c r="E30" s="7">
        <v>23</v>
      </c>
      <c r="F30" s="1" t="s">
        <v>190</v>
      </c>
      <c r="G30" s="2">
        <v>43898</v>
      </c>
      <c r="H30" s="2">
        <v>44073</v>
      </c>
      <c r="I30" s="1" t="s">
        <v>67</v>
      </c>
    </row>
    <row r="31" spans="1:9" x14ac:dyDescent="0.25">
      <c r="A31" s="1">
        <v>412953</v>
      </c>
      <c r="B31" s="1" t="s">
        <v>88</v>
      </c>
      <c r="C31" s="1" t="s">
        <v>6</v>
      </c>
      <c r="D31" s="1" t="s">
        <v>76</v>
      </c>
      <c r="E31" s="7">
        <v>23</v>
      </c>
      <c r="F31" s="1" t="s">
        <v>190</v>
      </c>
      <c r="G31" s="2">
        <v>43898</v>
      </c>
      <c r="H31" s="2">
        <v>44078</v>
      </c>
      <c r="I31" s="1" t="s">
        <v>66</v>
      </c>
    </row>
    <row r="32" spans="1:9" x14ac:dyDescent="0.25">
      <c r="A32" s="1">
        <v>412988</v>
      </c>
      <c r="B32" s="1" t="s">
        <v>112</v>
      </c>
      <c r="C32" s="1" t="s">
        <v>6</v>
      </c>
      <c r="D32" s="1" t="s">
        <v>76</v>
      </c>
      <c r="E32" s="7">
        <v>23</v>
      </c>
      <c r="F32" s="1" t="s">
        <v>190</v>
      </c>
      <c r="G32" s="2">
        <v>43898</v>
      </c>
      <c r="H32" s="2">
        <v>44078</v>
      </c>
      <c r="I32" s="1" t="s">
        <v>66</v>
      </c>
    </row>
    <row r="33" spans="1:9" x14ac:dyDescent="0.25">
      <c r="A33" s="1">
        <v>412996</v>
      </c>
      <c r="B33" s="1" t="s">
        <v>99</v>
      </c>
      <c r="C33" s="1" t="s">
        <v>6</v>
      </c>
      <c r="D33" s="1" t="s">
        <v>76</v>
      </c>
      <c r="E33" s="7">
        <v>23</v>
      </c>
      <c r="F33" s="1" t="s">
        <v>190</v>
      </c>
      <c r="G33" s="2">
        <v>43909</v>
      </c>
      <c r="H33" s="2">
        <v>44089</v>
      </c>
      <c r="I33" s="1" t="s">
        <v>65</v>
      </c>
    </row>
    <row r="34" spans="1:9" x14ac:dyDescent="0.25">
      <c r="A34" s="1">
        <v>413143</v>
      </c>
      <c r="B34" s="1" t="s">
        <v>96</v>
      </c>
      <c r="C34" s="1" t="s">
        <v>6</v>
      </c>
      <c r="D34" s="1" t="s">
        <v>76</v>
      </c>
      <c r="E34" s="7">
        <v>23</v>
      </c>
      <c r="F34" s="1" t="s">
        <v>190</v>
      </c>
      <c r="G34" s="2">
        <v>43909</v>
      </c>
      <c r="H34" s="2">
        <v>44025</v>
      </c>
      <c r="I34" s="1" t="s">
        <v>66</v>
      </c>
    </row>
    <row r="35" spans="1:9" x14ac:dyDescent="0.25">
      <c r="A35" s="1">
        <v>413151</v>
      </c>
      <c r="B35" s="1" t="s">
        <v>189</v>
      </c>
      <c r="C35" s="1" t="s">
        <v>6</v>
      </c>
      <c r="D35" s="1" t="s">
        <v>76</v>
      </c>
      <c r="E35" s="7">
        <v>23</v>
      </c>
      <c r="F35" s="1" t="s">
        <v>190</v>
      </c>
      <c r="G35" s="2">
        <v>43909</v>
      </c>
      <c r="H35" s="2">
        <v>44013</v>
      </c>
      <c r="I35" s="1" t="s">
        <v>65</v>
      </c>
    </row>
    <row r="36" spans="1:9" x14ac:dyDescent="0.25">
      <c r="A36" s="1">
        <v>413160</v>
      </c>
      <c r="B36" s="1" t="s">
        <v>89</v>
      </c>
      <c r="C36" s="1" t="s">
        <v>6</v>
      </c>
      <c r="D36" s="1" t="s">
        <v>76</v>
      </c>
      <c r="E36" s="7">
        <v>23</v>
      </c>
      <c r="F36" s="1" t="s">
        <v>190</v>
      </c>
      <c r="G36" s="2">
        <v>43909</v>
      </c>
      <c r="H36" s="2">
        <v>44077</v>
      </c>
      <c r="I36" s="1" t="s">
        <v>66</v>
      </c>
    </row>
    <row r="37" spans="1:9" x14ac:dyDescent="0.25">
      <c r="A37" s="1">
        <v>413178</v>
      </c>
      <c r="B37" s="1" t="s">
        <v>113</v>
      </c>
      <c r="C37" s="1" t="s">
        <v>6</v>
      </c>
      <c r="D37" s="1" t="s">
        <v>76</v>
      </c>
      <c r="E37" s="7">
        <v>23</v>
      </c>
      <c r="F37" s="1" t="s">
        <v>190</v>
      </c>
      <c r="G37" s="2">
        <v>43909</v>
      </c>
      <c r="H37" s="2">
        <v>44089</v>
      </c>
      <c r="I37" s="1" t="s">
        <v>65</v>
      </c>
    </row>
    <row r="38" spans="1:9" x14ac:dyDescent="0.25">
      <c r="A38" s="1">
        <v>413186</v>
      </c>
      <c r="B38" s="1" t="s">
        <v>77</v>
      </c>
      <c r="C38" s="1" t="s">
        <v>6</v>
      </c>
      <c r="D38" s="1" t="s">
        <v>76</v>
      </c>
      <c r="E38" s="7">
        <v>23</v>
      </c>
      <c r="F38" s="1" t="s">
        <v>190</v>
      </c>
      <c r="G38" s="2">
        <v>43909</v>
      </c>
      <c r="H38" s="2">
        <v>44060</v>
      </c>
      <c r="I38" s="1" t="s">
        <v>66</v>
      </c>
    </row>
    <row r="39" spans="1:9" x14ac:dyDescent="0.25">
      <c r="A39" s="1">
        <v>413194</v>
      </c>
      <c r="B39" s="1" t="s">
        <v>114</v>
      </c>
      <c r="C39" s="1" t="s">
        <v>6</v>
      </c>
      <c r="D39" s="1" t="s">
        <v>76</v>
      </c>
      <c r="E39" s="7">
        <v>23</v>
      </c>
      <c r="F39" s="1" t="s">
        <v>190</v>
      </c>
      <c r="G39" s="2">
        <v>43909</v>
      </c>
      <c r="H39" s="2">
        <v>44089</v>
      </c>
      <c r="I39" s="1" t="s">
        <v>65</v>
      </c>
    </row>
    <row r="40" spans="1:9" x14ac:dyDescent="0.25">
      <c r="A40" s="1">
        <v>413208</v>
      </c>
      <c r="B40" s="1" t="s">
        <v>115</v>
      </c>
      <c r="C40" s="1" t="s">
        <v>7</v>
      </c>
      <c r="D40" s="1" t="s">
        <v>20</v>
      </c>
      <c r="E40" s="7">
        <v>23</v>
      </c>
      <c r="F40" s="1" t="s">
        <v>190</v>
      </c>
      <c r="G40" s="2">
        <v>43908</v>
      </c>
      <c r="H40" s="2">
        <v>44088</v>
      </c>
      <c r="I40" s="1" t="s">
        <v>67</v>
      </c>
    </row>
    <row r="41" spans="1:9" x14ac:dyDescent="0.25">
      <c r="A41" s="1">
        <v>413240</v>
      </c>
      <c r="B41" s="1" t="s">
        <v>116</v>
      </c>
      <c r="C41" s="1" t="s">
        <v>5</v>
      </c>
      <c r="D41" s="1" t="s">
        <v>75</v>
      </c>
      <c r="E41" s="7">
        <v>23</v>
      </c>
      <c r="F41" s="1" t="s">
        <v>190</v>
      </c>
      <c r="G41" s="2">
        <v>43913</v>
      </c>
      <c r="H41" s="2">
        <v>44093</v>
      </c>
      <c r="I41" s="1" t="s">
        <v>66</v>
      </c>
    </row>
    <row r="42" spans="1:9" x14ac:dyDescent="0.25">
      <c r="A42" s="1">
        <v>413259</v>
      </c>
      <c r="B42" s="1" t="s">
        <v>117</v>
      </c>
      <c r="C42" s="1" t="s">
        <v>5</v>
      </c>
      <c r="D42" s="1" t="s">
        <v>75</v>
      </c>
      <c r="E42" s="7">
        <v>23</v>
      </c>
      <c r="F42" s="1" t="s">
        <v>190</v>
      </c>
      <c r="G42" s="2">
        <v>43913</v>
      </c>
      <c r="H42" s="2">
        <v>44093</v>
      </c>
      <c r="I42" s="1" t="s">
        <v>66</v>
      </c>
    </row>
    <row r="43" spans="1:9" x14ac:dyDescent="0.25">
      <c r="A43" s="1">
        <v>413321</v>
      </c>
      <c r="B43" s="1" t="s">
        <v>118</v>
      </c>
      <c r="C43" s="1" t="s">
        <v>6</v>
      </c>
      <c r="D43" s="1" t="s">
        <v>76</v>
      </c>
      <c r="E43" s="7">
        <v>23</v>
      </c>
      <c r="F43" s="1" t="s">
        <v>190</v>
      </c>
      <c r="G43" s="2">
        <v>43912</v>
      </c>
      <c r="H43" s="2">
        <v>44092</v>
      </c>
      <c r="I43" s="1" t="s">
        <v>66</v>
      </c>
    </row>
    <row r="44" spans="1:9" x14ac:dyDescent="0.25">
      <c r="A44" s="1">
        <v>413348</v>
      </c>
      <c r="B44" s="1" t="s">
        <v>191</v>
      </c>
      <c r="C44" s="1" t="s">
        <v>5</v>
      </c>
      <c r="D44" s="1" t="s">
        <v>585</v>
      </c>
      <c r="E44" s="7">
        <v>23</v>
      </c>
      <c r="F44" s="1" t="s">
        <v>586</v>
      </c>
      <c r="G44" s="2">
        <v>43923</v>
      </c>
      <c r="H44" s="2">
        <v>44103</v>
      </c>
      <c r="I44" s="1" t="s">
        <v>65</v>
      </c>
    </row>
    <row r="45" spans="1:9" x14ac:dyDescent="0.25">
      <c r="A45" s="1">
        <v>413356</v>
      </c>
      <c r="B45" s="1" t="s">
        <v>192</v>
      </c>
      <c r="C45" s="1" t="s">
        <v>5</v>
      </c>
      <c r="D45" s="1" t="s">
        <v>585</v>
      </c>
      <c r="E45" s="7">
        <v>23</v>
      </c>
      <c r="F45" s="1" t="s">
        <v>586</v>
      </c>
      <c r="G45" s="2">
        <v>43923</v>
      </c>
      <c r="H45" s="2">
        <v>44103</v>
      </c>
      <c r="I45" s="1" t="s">
        <v>65</v>
      </c>
    </row>
    <row r="46" spans="1:9" x14ac:dyDescent="0.25">
      <c r="A46" s="1">
        <v>413364</v>
      </c>
      <c r="B46" s="1" t="s">
        <v>390</v>
      </c>
      <c r="C46" s="1" t="s">
        <v>5</v>
      </c>
      <c r="D46" s="1" t="s">
        <v>585</v>
      </c>
      <c r="E46" s="7">
        <v>23</v>
      </c>
      <c r="F46" s="1" t="s">
        <v>586</v>
      </c>
      <c r="G46" s="2">
        <v>43923</v>
      </c>
      <c r="H46" s="2">
        <v>44103</v>
      </c>
      <c r="I46" s="1" t="s">
        <v>65</v>
      </c>
    </row>
    <row r="47" spans="1:9" x14ac:dyDescent="0.25">
      <c r="A47" s="1">
        <v>413372</v>
      </c>
      <c r="B47" s="1" t="s">
        <v>391</v>
      </c>
      <c r="C47" s="1" t="s">
        <v>5</v>
      </c>
      <c r="D47" s="1" t="s">
        <v>585</v>
      </c>
      <c r="E47" s="7">
        <v>23</v>
      </c>
      <c r="F47" s="1" t="s">
        <v>586</v>
      </c>
      <c r="G47" s="2">
        <v>43923</v>
      </c>
      <c r="H47" s="2">
        <v>44103</v>
      </c>
      <c r="I47" s="1" t="s">
        <v>65</v>
      </c>
    </row>
    <row r="48" spans="1:9" x14ac:dyDescent="0.25">
      <c r="A48" s="1">
        <v>413380</v>
      </c>
      <c r="B48" s="1" t="s">
        <v>21</v>
      </c>
      <c r="C48" s="1" t="s">
        <v>5</v>
      </c>
      <c r="D48" s="1" t="s">
        <v>585</v>
      </c>
      <c r="E48" s="7">
        <v>23</v>
      </c>
      <c r="F48" s="1" t="s">
        <v>586</v>
      </c>
      <c r="G48" s="2">
        <v>43923</v>
      </c>
      <c r="H48" s="2">
        <v>44103</v>
      </c>
      <c r="I48" s="1" t="s">
        <v>65</v>
      </c>
    </row>
    <row r="49" spans="1:9" x14ac:dyDescent="0.25">
      <c r="A49" s="1">
        <v>413399</v>
      </c>
      <c r="B49" s="1" t="s">
        <v>193</v>
      </c>
      <c r="C49" s="1" t="s">
        <v>5</v>
      </c>
      <c r="D49" s="1" t="s">
        <v>585</v>
      </c>
      <c r="E49" s="7">
        <v>23</v>
      </c>
      <c r="F49" s="1" t="s">
        <v>586</v>
      </c>
      <c r="G49" s="2">
        <v>43923</v>
      </c>
      <c r="H49" s="2">
        <v>44103</v>
      </c>
      <c r="I49" s="1" t="s">
        <v>65</v>
      </c>
    </row>
    <row r="50" spans="1:9" x14ac:dyDescent="0.25">
      <c r="A50" s="1">
        <v>413402</v>
      </c>
      <c r="B50" s="1" t="s">
        <v>127</v>
      </c>
      <c r="C50" s="1" t="s">
        <v>5</v>
      </c>
      <c r="D50" s="1" t="s">
        <v>585</v>
      </c>
      <c r="E50" s="7">
        <v>23</v>
      </c>
      <c r="F50" s="1" t="s">
        <v>586</v>
      </c>
      <c r="G50" s="2">
        <v>43923</v>
      </c>
      <c r="H50" s="2">
        <v>44103</v>
      </c>
      <c r="I50" s="1" t="s">
        <v>65</v>
      </c>
    </row>
    <row r="51" spans="1:9" x14ac:dyDescent="0.25">
      <c r="A51" s="1">
        <v>413410</v>
      </c>
      <c r="B51" s="1" t="s">
        <v>194</v>
      </c>
      <c r="C51" s="1" t="s">
        <v>5</v>
      </c>
      <c r="D51" s="1" t="s">
        <v>585</v>
      </c>
      <c r="E51" s="7">
        <v>23</v>
      </c>
      <c r="F51" s="1" t="s">
        <v>586</v>
      </c>
      <c r="G51" s="2">
        <v>43923</v>
      </c>
      <c r="H51" s="2">
        <v>44103</v>
      </c>
      <c r="I51" s="1" t="s">
        <v>65</v>
      </c>
    </row>
    <row r="52" spans="1:9" x14ac:dyDescent="0.25">
      <c r="A52" s="1">
        <v>413429</v>
      </c>
      <c r="B52" s="1" t="s">
        <v>128</v>
      </c>
      <c r="C52" s="1" t="s">
        <v>5</v>
      </c>
      <c r="D52" s="1" t="s">
        <v>585</v>
      </c>
      <c r="E52" s="7">
        <v>23</v>
      </c>
      <c r="F52" s="1" t="s">
        <v>586</v>
      </c>
      <c r="G52" s="2">
        <v>43923</v>
      </c>
      <c r="H52" s="2">
        <v>44103</v>
      </c>
      <c r="I52" s="1" t="s">
        <v>66</v>
      </c>
    </row>
    <row r="53" spans="1:9" x14ac:dyDescent="0.25">
      <c r="A53" s="1">
        <v>413437</v>
      </c>
      <c r="B53" s="1" t="s">
        <v>392</v>
      </c>
      <c r="C53" s="1" t="s">
        <v>5</v>
      </c>
      <c r="D53" s="1" t="s">
        <v>585</v>
      </c>
      <c r="E53" s="7">
        <v>23</v>
      </c>
      <c r="F53" s="1" t="s">
        <v>586</v>
      </c>
      <c r="G53" s="2">
        <v>43923</v>
      </c>
      <c r="H53" s="2">
        <v>44103</v>
      </c>
      <c r="I53" s="1" t="s">
        <v>66</v>
      </c>
    </row>
    <row r="54" spans="1:9" x14ac:dyDescent="0.25">
      <c r="A54" s="1">
        <v>413445</v>
      </c>
      <c r="B54" s="1" t="s">
        <v>393</v>
      </c>
      <c r="C54" s="1" t="s">
        <v>5</v>
      </c>
      <c r="D54" s="1" t="s">
        <v>585</v>
      </c>
      <c r="E54" s="7">
        <v>23</v>
      </c>
      <c r="F54" s="1" t="s">
        <v>586</v>
      </c>
      <c r="G54" s="2">
        <v>43923</v>
      </c>
      <c r="H54" s="2">
        <v>44103</v>
      </c>
      <c r="I54" s="1" t="s">
        <v>65</v>
      </c>
    </row>
    <row r="55" spans="1:9" x14ac:dyDescent="0.25">
      <c r="A55" s="1">
        <v>413453</v>
      </c>
      <c r="B55" s="1" t="s">
        <v>394</v>
      </c>
      <c r="C55" s="1" t="s">
        <v>5</v>
      </c>
      <c r="D55" s="1" t="s">
        <v>585</v>
      </c>
      <c r="E55" s="7">
        <v>23</v>
      </c>
      <c r="F55" s="1" t="s">
        <v>586</v>
      </c>
      <c r="G55" s="2">
        <v>43923</v>
      </c>
      <c r="H55" s="2">
        <v>44103</v>
      </c>
      <c r="I55" s="1" t="s">
        <v>65</v>
      </c>
    </row>
    <row r="56" spans="1:9" x14ac:dyDescent="0.25">
      <c r="A56" s="1">
        <v>413461</v>
      </c>
      <c r="B56" s="1" t="s">
        <v>195</v>
      </c>
      <c r="C56" s="1" t="s">
        <v>5</v>
      </c>
      <c r="D56" s="1" t="s">
        <v>585</v>
      </c>
      <c r="E56" s="7">
        <v>23</v>
      </c>
      <c r="F56" s="1" t="s">
        <v>586</v>
      </c>
      <c r="G56" s="2">
        <v>43923</v>
      </c>
      <c r="H56" s="2">
        <v>44103</v>
      </c>
      <c r="I56" s="1" t="s">
        <v>65</v>
      </c>
    </row>
    <row r="57" spans="1:9" x14ac:dyDescent="0.25">
      <c r="A57" s="1">
        <v>413470</v>
      </c>
      <c r="B57" s="1" t="s">
        <v>196</v>
      </c>
      <c r="C57" s="1" t="s">
        <v>5</v>
      </c>
      <c r="D57" s="1" t="s">
        <v>585</v>
      </c>
      <c r="E57" s="7">
        <v>23</v>
      </c>
      <c r="F57" s="1" t="s">
        <v>586</v>
      </c>
      <c r="G57" s="2">
        <v>43923</v>
      </c>
      <c r="H57" s="2">
        <v>44027</v>
      </c>
      <c r="I57" s="1" t="s">
        <v>65</v>
      </c>
    </row>
    <row r="58" spans="1:9" x14ac:dyDescent="0.25">
      <c r="A58" s="1">
        <v>413488</v>
      </c>
      <c r="B58" s="1" t="s">
        <v>197</v>
      </c>
      <c r="C58" s="1" t="s">
        <v>5</v>
      </c>
      <c r="D58" s="1" t="s">
        <v>585</v>
      </c>
      <c r="E58" s="7">
        <v>23</v>
      </c>
      <c r="F58" s="1" t="s">
        <v>586</v>
      </c>
      <c r="G58" s="2">
        <v>43923</v>
      </c>
      <c r="H58" s="2">
        <v>44103</v>
      </c>
      <c r="I58" s="1" t="s">
        <v>66</v>
      </c>
    </row>
    <row r="59" spans="1:9" x14ac:dyDescent="0.25">
      <c r="A59" s="1">
        <v>413496</v>
      </c>
      <c r="B59" s="1" t="s">
        <v>22</v>
      </c>
      <c r="C59" s="1" t="s">
        <v>5</v>
      </c>
      <c r="D59" s="1" t="s">
        <v>585</v>
      </c>
      <c r="E59" s="7">
        <v>23</v>
      </c>
      <c r="F59" s="1" t="s">
        <v>586</v>
      </c>
      <c r="G59" s="2">
        <v>43923</v>
      </c>
      <c r="H59" s="2">
        <v>44103</v>
      </c>
      <c r="I59" s="1" t="s">
        <v>66</v>
      </c>
    </row>
    <row r="60" spans="1:9" x14ac:dyDescent="0.25">
      <c r="A60" s="1">
        <v>413500</v>
      </c>
      <c r="B60" s="1" t="s">
        <v>198</v>
      </c>
      <c r="C60" s="1" t="s">
        <v>5</v>
      </c>
      <c r="D60" s="1" t="s">
        <v>585</v>
      </c>
      <c r="E60" s="7">
        <v>23</v>
      </c>
      <c r="F60" s="1" t="s">
        <v>586</v>
      </c>
      <c r="G60" s="2">
        <v>43923</v>
      </c>
      <c r="H60" s="2">
        <v>44103</v>
      </c>
      <c r="I60" s="1" t="s">
        <v>66</v>
      </c>
    </row>
    <row r="61" spans="1:9" x14ac:dyDescent="0.25">
      <c r="A61" s="1">
        <v>413518</v>
      </c>
      <c r="B61" s="1" t="s">
        <v>199</v>
      </c>
      <c r="C61" s="1" t="s">
        <v>5</v>
      </c>
      <c r="D61" s="1" t="s">
        <v>585</v>
      </c>
      <c r="E61" s="7">
        <v>23</v>
      </c>
      <c r="F61" s="1" t="s">
        <v>586</v>
      </c>
      <c r="G61" s="2">
        <v>43923</v>
      </c>
      <c r="H61" s="2">
        <v>44085</v>
      </c>
      <c r="I61" s="1" t="s">
        <v>66</v>
      </c>
    </row>
    <row r="62" spans="1:9" x14ac:dyDescent="0.25">
      <c r="A62" s="1">
        <v>413526</v>
      </c>
      <c r="B62" s="1" t="s">
        <v>200</v>
      </c>
      <c r="C62" s="1" t="s">
        <v>5</v>
      </c>
      <c r="D62" s="1" t="s">
        <v>585</v>
      </c>
      <c r="E62" s="7">
        <v>23</v>
      </c>
      <c r="F62" s="1" t="s">
        <v>586</v>
      </c>
      <c r="G62" s="2">
        <v>43923</v>
      </c>
      <c r="H62" s="2">
        <v>44013</v>
      </c>
      <c r="I62" s="1" t="s">
        <v>66</v>
      </c>
    </row>
    <row r="63" spans="1:9" x14ac:dyDescent="0.25">
      <c r="A63" s="1">
        <v>413534</v>
      </c>
      <c r="B63" s="1" t="s">
        <v>201</v>
      </c>
      <c r="C63" s="1" t="s">
        <v>5</v>
      </c>
      <c r="D63" s="1" t="s">
        <v>585</v>
      </c>
      <c r="E63" s="7">
        <v>23</v>
      </c>
      <c r="F63" s="1" t="s">
        <v>586</v>
      </c>
      <c r="G63" s="2">
        <v>43923</v>
      </c>
      <c r="H63" s="2">
        <v>44103</v>
      </c>
      <c r="I63" s="1" t="s">
        <v>66</v>
      </c>
    </row>
    <row r="64" spans="1:9" x14ac:dyDescent="0.25">
      <c r="A64" s="1">
        <v>413542</v>
      </c>
      <c r="B64" s="1" t="s">
        <v>395</v>
      </c>
      <c r="C64" s="1" t="s">
        <v>5</v>
      </c>
      <c r="D64" s="1" t="s">
        <v>585</v>
      </c>
      <c r="E64" s="7">
        <v>23</v>
      </c>
      <c r="F64" s="1" t="s">
        <v>586</v>
      </c>
      <c r="G64" s="2">
        <v>43923</v>
      </c>
      <c r="H64" s="2">
        <v>44103</v>
      </c>
      <c r="I64" s="1" t="s">
        <v>65</v>
      </c>
    </row>
    <row r="65" spans="1:9" x14ac:dyDescent="0.25">
      <c r="A65" s="1">
        <v>413550</v>
      </c>
      <c r="B65" s="1" t="s">
        <v>202</v>
      </c>
      <c r="C65" s="1" t="s">
        <v>5</v>
      </c>
      <c r="D65" s="1" t="s">
        <v>585</v>
      </c>
      <c r="E65" s="7">
        <v>23</v>
      </c>
      <c r="F65" s="1" t="s">
        <v>586</v>
      </c>
      <c r="G65" s="2">
        <v>43923</v>
      </c>
      <c r="H65" s="2">
        <v>43928</v>
      </c>
      <c r="I65" s="1" t="s">
        <v>66</v>
      </c>
    </row>
    <row r="66" spans="1:9" x14ac:dyDescent="0.25">
      <c r="A66" s="1">
        <v>413577</v>
      </c>
      <c r="B66" s="1" t="s">
        <v>129</v>
      </c>
      <c r="C66" s="1" t="s">
        <v>5</v>
      </c>
      <c r="D66" s="1" t="s">
        <v>585</v>
      </c>
      <c r="E66" s="7">
        <v>23</v>
      </c>
      <c r="F66" s="1" t="s">
        <v>586</v>
      </c>
      <c r="G66" s="2">
        <v>43923</v>
      </c>
      <c r="H66" s="2">
        <v>43983</v>
      </c>
      <c r="I66" s="1" t="s">
        <v>66</v>
      </c>
    </row>
    <row r="67" spans="1:9" x14ac:dyDescent="0.25">
      <c r="A67" s="1">
        <v>413585</v>
      </c>
      <c r="B67" s="1" t="s">
        <v>23</v>
      </c>
      <c r="C67" s="1" t="s">
        <v>5</v>
      </c>
      <c r="D67" s="1" t="s">
        <v>585</v>
      </c>
      <c r="E67" s="7">
        <v>23</v>
      </c>
      <c r="F67" s="1" t="s">
        <v>586</v>
      </c>
      <c r="G67" s="2">
        <v>43923</v>
      </c>
      <c r="H67" s="2">
        <v>44103</v>
      </c>
      <c r="I67" s="1" t="s">
        <v>65</v>
      </c>
    </row>
    <row r="68" spans="1:9" x14ac:dyDescent="0.25">
      <c r="A68" s="1">
        <v>413593</v>
      </c>
      <c r="B68" s="1" t="s">
        <v>130</v>
      </c>
      <c r="C68" s="1" t="s">
        <v>5</v>
      </c>
      <c r="D68" s="1" t="s">
        <v>585</v>
      </c>
      <c r="E68" s="7">
        <v>23</v>
      </c>
      <c r="F68" s="1" t="s">
        <v>586</v>
      </c>
      <c r="G68" s="2">
        <v>43923</v>
      </c>
      <c r="H68" s="2">
        <v>44103</v>
      </c>
      <c r="I68" s="1" t="s">
        <v>65</v>
      </c>
    </row>
    <row r="69" spans="1:9" x14ac:dyDescent="0.25">
      <c r="A69" s="1">
        <v>413607</v>
      </c>
      <c r="B69" s="1" t="s">
        <v>396</v>
      </c>
      <c r="C69" s="1" t="s">
        <v>5</v>
      </c>
      <c r="D69" s="1" t="s">
        <v>585</v>
      </c>
      <c r="E69" s="7">
        <v>23</v>
      </c>
      <c r="F69" s="1" t="s">
        <v>586</v>
      </c>
      <c r="G69" s="2">
        <v>43923</v>
      </c>
      <c r="H69" s="2">
        <v>44013</v>
      </c>
      <c r="I69" s="1" t="s">
        <v>65</v>
      </c>
    </row>
    <row r="70" spans="1:9" x14ac:dyDescent="0.25">
      <c r="A70" s="1">
        <v>413615</v>
      </c>
      <c r="B70" s="1" t="s">
        <v>24</v>
      </c>
      <c r="C70" s="1" t="s">
        <v>5</v>
      </c>
      <c r="D70" s="1" t="s">
        <v>585</v>
      </c>
      <c r="E70" s="7">
        <v>23</v>
      </c>
      <c r="F70" s="1" t="s">
        <v>586</v>
      </c>
      <c r="G70" s="2">
        <v>43923</v>
      </c>
      <c r="H70" s="2">
        <v>44103</v>
      </c>
      <c r="I70" s="1" t="s">
        <v>65</v>
      </c>
    </row>
    <row r="71" spans="1:9" x14ac:dyDescent="0.25">
      <c r="A71" s="1">
        <v>413623</v>
      </c>
      <c r="B71" s="1" t="s">
        <v>397</v>
      </c>
      <c r="C71" s="1" t="s">
        <v>5</v>
      </c>
      <c r="D71" s="1" t="s">
        <v>585</v>
      </c>
      <c r="E71" s="7">
        <v>23</v>
      </c>
      <c r="F71" s="1" t="s">
        <v>586</v>
      </c>
      <c r="G71" s="2">
        <v>43923</v>
      </c>
      <c r="H71" s="2">
        <v>44103</v>
      </c>
      <c r="I71" s="1" t="s">
        <v>65</v>
      </c>
    </row>
    <row r="72" spans="1:9" x14ac:dyDescent="0.25">
      <c r="A72" s="1">
        <v>413640</v>
      </c>
      <c r="B72" s="1" t="s">
        <v>131</v>
      </c>
      <c r="C72" s="1" t="s">
        <v>5</v>
      </c>
      <c r="D72" s="1" t="s">
        <v>585</v>
      </c>
      <c r="E72" s="7">
        <v>23</v>
      </c>
      <c r="F72" s="1" t="s">
        <v>586</v>
      </c>
      <c r="G72" s="2">
        <v>43927</v>
      </c>
      <c r="H72" s="2">
        <v>44107</v>
      </c>
      <c r="I72" s="1" t="s">
        <v>65</v>
      </c>
    </row>
    <row r="73" spans="1:9" x14ac:dyDescent="0.25">
      <c r="A73" s="1">
        <v>413658</v>
      </c>
      <c r="B73" s="1" t="s">
        <v>398</v>
      </c>
      <c r="C73" s="1" t="s">
        <v>5</v>
      </c>
      <c r="D73" s="1" t="s">
        <v>585</v>
      </c>
      <c r="E73" s="7">
        <v>23</v>
      </c>
      <c r="F73" s="1" t="s">
        <v>586</v>
      </c>
      <c r="G73" s="2">
        <v>43923</v>
      </c>
      <c r="H73" s="2">
        <v>44103</v>
      </c>
      <c r="I73" s="1" t="s">
        <v>66</v>
      </c>
    </row>
    <row r="74" spans="1:9" x14ac:dyDescent="0.25">
      <c r="A74" s="1">
        <v>413666</v>
      </c>
      <c r="B74" s="1" t="s">
        <v>399</v>
      </c>
      <c r="C74" s="1" t="s">
        <v>5</v>
      </c>
      <c r="D74" s="1" t="s">
        <v>585</v>
      </c>
      <c r="E74" s="7">
        <v>23</v>
      </c>
      <c r="F74" s="1" t="s">
        <v>586</v>
      </c>
      <c r="G74" s="2">
        <v>43923</v>
      </c>
      <c r="H74" s="2">
        <v>43943</v>
      </c>
      <c r="I74" s="1" t="s">
        <v>65</v>
      </c>
    </row>
    <row r="75" spans="1:9" x14ac:dyDescent="0.25">
      <c r="A75" s="1">
        <v>413674</v>
      </c>
      <c r="B75" s="1" t="s">
        <v>203</v>
      </c>
      <c r="C75" s="1" t="s">
        <v>5</v>
      </c>
      <c r="D75" s="1" t="s">
        <v>585</v>
      </c>
      <c r="E75" s="7">
        <v>23</v>
      </c>
      <c r="F75" s="1" t="s">
        <v>586</v>
      </c>
      <c r="G75" s="2">
        <v>43923</v>
      </c>
      <c r="H75" s="2">
        <v>44103</v>
      </c>
      <c r="I75" s="1" t="s">
        <v>65</v>
      </c>
    </row>
    <row r="76" spans="1:9" x14ac:dyDescent="0.25">
      <c r="A76" s="1">
        <v>413682</v>
      </c>
      <c r="B76" s="1" t="s">
        <v>400</v>
      </c>
      <c r="C76" s="1" t="s">
        <v>5</v>
      </c>
      <c r="D76" s="1" t="s">
        <v>585</v>
      </c>
      <c r="E76" s="7">
        <v>23</v>
      </c>
      <c r="F76" s="1" t="s">
        <v>586</v>
      </c>
      <c r="G76" s="2">
        <v>43923</v>
      </c>
      <c r="H76" s="2">
        <v>44103</v>
      </c>
      <c r="I76" s="1" t="s">
        <v>65</v>
      </c>
    </row>
    <row r="77" spans="1:9" x14ac:dyDescent="0.25">
      <c r="A77" s="1">
        <v>413690</v>
      </c>
      <c r="B77" s="1" t="s">
        <v>401</v>
      </c>
      <c r="C77" s="1" t="s">
        <v>5</v>
      </c>
      <c r="D77" s="1" t="s">
        <v>585</v>
      </c>
      <c r="E77" s="7">
        <v>23</v>
      </c>
      <c r="F77" s="1" t="s">
        <v>586</v>
      </c>
      <c r="G77" s="2">
        <v>43923</v>
      </c>
      <c r="H77" s="2">
        <v>44103</v>
      </c>
      <c r="I77" s="1" t="s">
        <v>65</v>
      </c>
    </row>
    <row r="78" spans="1:9" x14ac:dyDescent="0.25">
      <c r="A78" s="1">
        <v>413704</v>
      </c>
      <c r="B78" s="1" t="s">
        <v>132</v>
      </c>
      <c r="C78" s="1" t="s">
        <v>5</v>
      </c>
      <c r="D78" s="1" t="s">
        <v>585</v>
      </c>
      <c r="E78" s="7">
        <v>23</v>
      </c>
      <c r="F78" s="1" t="s">
        <v>586</v>
      </c>
      <c r="G78" s="2">
        <v>43923</v>
      </c>
      <c r="H78" s="2">
        <v>44103</v>
      </c>
      <c r="I78" s="1" t="s">
        <v>66</v>
      </c>
    </row>
    <row r="79" spans="1:9" x14ac:dyDescent="0.25">
      <c r="A79" s="1">
        <v>413712</v>
      </c>
      <c r="B79" s="1" t="s">
        <v>204</v>
      </c>
      <c r="C79" s="1" t="s">
        <v>5</v>
      </c>
      <c r="D79" s="1" t="s">
        <v>585</v>
      </c>
      <c r="E79" s="7">
        <v>23</v>
      </c>
      <c r="F79" s="1" t="s">
        <v>586</v>
      </c>
      <c r="G79" s="2">
        <v>43923</v>
      </c>
      <c r="H79" s="2">
        <v>44103</v>
      </c>
      <c r="I79" s="1" t="s">
        <v>65</v>
      </c>
    </row>
    <row r="80" spans="1:9" x14ac:dyDescent="0.25">
      <c r="A80" s="1">
        <v>413720</v>
      </c>
      <c r="B80" s="1" t="s">
        <v>205</v>
      </c>
      <c r="C80" s="1" t="s">
        <v>5</v>
      </c>
      <c r="D80" s="1" t="s">
        <v>585</v>
      </c>
      <c r="E80" s="7">
        <v>23</v>
      </c>
      <c r="F80" s="1" t="s">
        <v>586</v>
      </c>
      <c r="G80" s="2">
        <v>43923</v>
      </c>
      <c r="H80" s="2">
        <v>44103</v>
      </c>
      <c r="I80" s="1" t="s">
        <v>65</v>
      </c>
    </row>
    <row r="81" spans="1:9" x14ac:dyDescent="0.25">
      <c r="A81" s="1">
        <v>413739</v>
      </c>
      <c r="B81" s="1" t="s">
        <v>25</v>
      </c>
      <c r="C81" s="1" t="s">
        <v>5</v>
      </c>
      <c r="D81" s="1" t="s">
        <v>585</v>
      </c>
      <c r="E81" s="7">
        <v>23</v>
      </c>
      <c r="F81" s="1" t="s">
        <v>586</v>
      </c>
      <c r="G81" s="2">
        <v>43923</v>
      </c>
      <c r="H81" s="2">
        <v>44103</v>
      </c>
      <c r="I81" s="1" t="s">
        <v>65</v>
      </c>
    </row>
    <row r="82" spans="1:9" x14ac:dyDescent="0.25">
      <c r="A82" s="1">
        <v>413747</v>
      </c>
      <c r="B82" s="1" t="s">
        <v>402</v>
      </c>
      <c r="C82" s="1" t="s">
        <v>5</v>
      </c>
      <c r="D82" s="1" t="s">
        <v>585</v>
      </c>
      <c r="E82" s="7">
        <v>23</v>
      </c>
      <c r="F82" s="1" t="s">
        <v>586</v>
      </c>
      <c r="G82" s="2">
        <v>43923</v>
      </c>
      <c r="H82" s="2">
        <v>44103</v>
      </c>
      <c r="I82" s="1" t="s">
        <v>65</v>
      </c>
    </row>
    <row r="83" spans="1:9" x14ac:dyDescent="0.25">
      <c r="A83" s="1">
        <v>413755</v>
      </c>
      <c r="B83" s="1" t="s">
        <v>403</v>
      </c>
      <c r="C83" s="1" t="s">
        <v>5</v>
      </c>
      <c r="D83" s="1" t="s">
        <v>585</v>
      </c>
      <c r="E83" s="7">
        <v>23</v>
      </c>
      <c r="F83" s="1" t="s">
        <v>586</v>
      </c>
      <c r="G83" s="2">
        <v>43923</v>
      </c>
      <c r="H83" s="2">
        <v>44103</v>
      </c>
      <c r="I83" s="1" t="s">
        <v>65</v>
      </c>
    </row>
    <row r="84" spans="1:9" x14ac:dyDescent="0.25">
      <c r="A84" s="1">
        <v>413771</v>
      </c>
      <c r="B84" s="1" t="s">
        <v>206</v>
      </c>
      <c r="C84" s="1" t="s">
        <v>5</v>
      </c>
      <c r="D84" s="1" t="s">
        <v>585</v>
      </c>
      <c r="E84" s="7">
        <v>23</v>
      </c>
      <c r="F84" s="1" t="s">
        <v>586</v>
      </c>
      <c r="G84" s="2">
        <v>43923</v>
      </c>
      <c r="H84" s="2">
        <v>44103</v>
      </c>
      <c r="I84" s="1" t="s">
        <v>65</v>
      </c>
    </row>
    <row r="85" spans="1:9" x14ac:dyDescent="0.25">
      <c r="A85" s="1">
        <v>413780</v>
      </c>
      <c r="B85" s="1" t="s">
        <v>207</v>
      </c>
      <c r="C85" s="1" t="s">
        <v>5</v>
      </c>
      <c r="D85" s="1" t="s">
        <v>585</v>
      </c>
      <c r="E85" s="7">
        <v>23</v>
      </c>
      <c r="F85" s="1" t="s">
        <v>586</v>
      </c>
      <c r="G85" s="2">
        <v>43923</v>
      </c>
      <c r="H85" s="2">
        <v>44103</v>
      </c>
      <c r="I85" s="1" t="s">
        <v>65</v>
      </c>
    </row>
    <row r="86" spans="1:9" x14ac:dyDescent="0.25">
      <c r="A86" s="1">
        <v>413798</v>
      </c>
      <c r="B86" s="1" t="s">
        <v>208</v>
      </c>
      <c r="C86" s="1" t="s">
        <v>5</v>
      </c>
      <c r="D86" s="1" t="s">
        <v>585</v>
      </c>
      <c r="E86" s="7">
        <v>23</v>
      </c>
      <c r="F86" s="1" t="s">
        <v>586</v>
      </c>
      <c r="G86" s="2">
        <v>43923</v>
      </c>
      <c r="H86" s="2">
        <v>44103</v>
      </c>
      <c r="I86" s="1" t="s">
        <v>65</v>
      </c>
    </row>
    <row r="87" spans="1:9" x14ac:dyDescent="0.25">
      <c r="A87" s="1">
        <v>413801</v>
      </c>
      <c r="B87" s="1" t="s">
        <v>209</v>
      </c>
      <c r="C87" s="1" t="s">
        <v>5</v>
      </c>
      <c r="D87" s="1" t="s">
        <v>585</v>
      </c>
      <c r="E87" s="7">
        <v>23</v>
      </c>
      <c r="F87" s="1" t="s">
        <v>586</v>
      </c>
      <c r="G87" s="2">
        <v>43927</v>
      </c>
      <c r="H87" s="2">
        <v>44107</v>
      </c>
      <c r="I87" s="1" t="s">
        <v>66</v>
      </c>
    </row>
    <row r="88" spans="1:9" x14ac:dyDescent="0.25">
      <c r="A88" s="1">
        <v>413828</v>
      </c>
      <c r="B88" s="1" t="s">
        <v>133</v>
      </c>
      <c r="C88" s="1" t="s">
        <v>5</v>
      </c>
      <c r="D88" s="1" t="s">
        <v>585</v>
      </c>
      <c r="E88" s="7">
        <v>23</v>
      </c>
      <c r="F88" s="1" t="s">
        <v>586</v>
      </c>
      <c r="G88" s="2">
        <v>43923</v>
      </c>
      <c r="H88" s="2">
        <v>44103</v>
      </c>
      <c r="I88" s="1" t="s">
        <v>65</v>
      </c>
    </row>
    <row r="89" spans="1:9" x14ac:dyDescent="0.25">
      <c r="A89" s="1">
        <v>413836</v>
      </c>
      <c r="B89" s="1" t="s">
        <v>26</v>
      </c>
      <c r="C89" s="1" t="s">
        <v>5</v>
      </c>
      <c r="D89" s="1" t="s">
        <v>585</v>
      </c>
      <c r="E89" s="7">
        <v>23</v>
      </c>
      <c r="F89" s="1" t="s">
        <v>586</v>
      </c>
      <c r="G89" s="2">
        <v>43923</v>
      </c>
      <c r="H89" s="2">
        <v>44103</v>
      </c>
      <c r="I89" s="1" t="s">
        <v>66</v>
      </c>
    </row>
    <row r="90" spans="1:9" x14ac:dyDescent="0.25">
      <c r="A90" s="1">
        <v>413844</v>
      </c>
      <c r="B90" s="1" t="s">
        <v>210</v>
      </c>
      <c r="C90" s="1" t="s">
        <v>5</v>
      </c>
      <c r="D90" s="1" t="s">
        <v>585</v>
      </c>
      <c r="E90" s="7">
        <v>23</v>
      </c>
      <c r="F90" s="1" t="s">
        <v>586</v>
      </c>
      <c r="G90" s="2">
        <v>43923</v>
      </c>
      <c r="H90" s="2">
        <v>44103</v>
      </c>
      <c r="I90" s="1" t="s">
        <v>65</v>
      </c>
    </row>
    <row r="91" spans="1:9" x14ac:dyDescent="0.25">
      <c r="A91" s="1">
        <v>413852</v>
      </c>
      <c r="B91" s="1" t="s">
        <v>211</v>
      </c>
      <c r="C91" s="1" t="s">
        <v>5</v>
      </c>
      <c r="D91" s="1" t="s">
        <v>585</v>
      </c>
      <c r="E91" s="7">
        <v>23</v>
      </c>
      <c r="F91" s="1" t="s">
        <v>586</v>
      </c>
      <c r="G91" s="2">
        <v>43923</v>
      </c>
      <c r="H91" s="2">
        <v>44013</v>
      </c>
      <c r="I91" s="1" t="s">
        <v>66</v>
      </c>
    </row>
    <row r="92" spans="1:9" x14ac:dyDescent="0.25">
      <c r="A92" s="1">
        <v>413879</v>
      </c>
      <c r="B92" s="1" t="s">
        <v>27</v>
      </c>
      <c r="C92" s="1" t="s">
        <v>5</v>
      </c>
      <c r="D92" s="1" t="s">
        <v>585</v>
      </c>
      <c r="E92" s="7">
        <v>23</v>
      </c>
      <c r="F92" s="1" t="s">
        <v>586</v>
      </c>
      <c r="G92" s="2">
        <v>43923</v>
      </c>
      <c r="H92" s="2">
        <v>44103</v>
      </c>
      <c r="I92" s="1" t="s">
        <v>65</v>
      </c>
    </row>
    <row r="93" spans="1:9" x14ac:dyDescent="0.25">
      <c r="A93" s="1">
        <v>413887</v>
      </c>
      <c r="B93" s="1" t="s">
        <v>134</v>
      </c>
      <c r="C93" s="1" t="s">
        <v>5</v>
      </c>
      <c r="D93" s="1" t="s">
        <v>585</v>
      </c>
      <c r="E93" s="7">
        <v>23</v>
      </c>
      <c r="F93" s="1" t="s">
        <v>586</v>
      </c>
      <c r="G93" s="2">
        <v>43923</v>
      </c>
      <c r="H93" s="2">
        <v>44075</v>
      </c>
      <c r="I93" s="1" t="s">
        <v>66</v>
      </c>
    </row>
    <row r="94" spans="1:9" x14ac:dyDescent="0.25">
      <c r="A94" s="1">
        <v>413895</v>
      </c>
      <c r="B94" s="1" t="s">
        <v>404</v>
      </c>
      <c r="C94" s="1" t="s">
        <v>5</v>
      </c>
      <c r="D94" s="1" t="s">
        <v>585</v>
      </c>
      <c r="E94" s="7">
        <v>23</v>
      </c>
      <c r="F94" s="1" t="s">
        <v>586</v>
      </c>
      <c r="G94" s="2">
        <v>43927</v>
      </c>
      <c r="H94" s="2">
        <v>44107</v>
      </c>
      <c r="I94" s="1" t="s">
        <v>65</v>
      </c>
    </row>
    <row r="95" spans="1:9" x14ac:dyDescent="0.25">
      <c r="A95" s="1">
        <v>413909</v>
      </c>
      <c r="B95" s="1" t="s">
        <v>212</v>
      </c>
      <c r="C95" s="1" t="s">
        <v>5</v>
      </c>
      <c r="D95" s="1" t="s">
        <v>585</v>
      </c>
      <c r="E95" s="7">
        <v>23</v>
      </c>
      <c r="F95" s="1" t="s">
        <v>586</v>
      </c>
      <c r="G95" s="2">
        <v>43923</v>
      </c>
      <c r="H95" s="2">
        <v>44078</v>
      </c>
      <c r="I95" s="1" t="s">
        <v>66</v>
      </c>
    </row>
    <row r="96" spans="1:9" x14ac:dyDescent="0.25">
      <c r="A96" s="1">
        <v>413917</v>
      </c>
      <c r="B96" s="1" t="s">
        <v>213</v>
      </c>
      <c r="C96" s="1" t="s">
        <v>5</v>
      </c>
      <c r="D96" s="1" t="s">
        <v>585</v>
      </c>
      <c r="E96" s="7">
        <v>23</v>
      </c>
      <c r="F96" s="1" t="s">
        <v>586</v>
      </c>
      <c r="G96" s="2">
        <v>43927</v>
      </c>
      <c r="H96" s="2">
        <v>44107</v>
      </c>
      <c r="I96" s="1" t="s">
        <v>65</v>
      </c>
    </row>
    <row r="97" spans="1:9" x14ac:dyDescent="0.25">
      <c r="A97" s="1">
        <v>413925</v>
      </c>
      <c r="B97" s="1" t="s">
        <v>135</v>
      </c>
      <c r="C97" s="1" t="s">
        <v>6</v>
      </c>
      <c r="D97" s="1" t="s">
        <v>587</v>
      </c>
      <c r="E97" s="7">
        <v>23</v>
      </c>
      <c r="F97" s="1" t="s">
        <v>586</v>
      </c>
      <c r="G97" s="2">
        <v>43924</v>
      </c>
      <c r="H97" s="2">
        <v>44104</v>
      </c>
      <c r="I97" s="1" t="s">
        <v>66</v>
      </c>
    </row>
    <row r="98" spans="1:9" x14ac:dyDescent="0.25">
      <c r="A98" s="1">
        <v>413933</v>
      </c>
      <c r="B98" s="1" t="s">
        <v>214</v>
      </c>
      <c r="C98" s="1" t="s">
        <v>6</v>
      </c>
      <c r="D98" s="1" t="s">
        <v>587</v>
      </c>
      <c r="E98" s="7">
        <v>23</v>
      </c>
      <c r="F98" s="1" t="s">
        <v>586</v>
      </c>
      <c r="G98" s="2">
        <v>43924</v>
      </c>
      <c r="H98" s="2">
        <v>44104</v>
      </c>
      <c r="I98" s="1" t="s">
        <v>66</v>
      </c>
    </row>
    <row r="99" spans="1:9" x14ac:dyDescent="0.25">
      <c r="A99" s="1">
        <v>413941</v>
      </c>
      <c r="B99" s="1" t="s">
        <v>215</v>
      </c>
      <c r="C99" s="1" t="s">
        <v>6</v>
      </c>
      <c r="D99" s="1" t="s">
        <v>587</v>
      </c>
      <c r="E99" s="7">
        <v>23</v>
      </c>
      <c r="F99" s="1" t="s">
        <v>586</v>
      </c>
      <c r="G99" s="2">
        <v>43924</v>
      </c>
      <c r="H99" s="2">
        <v>44104</v>
      </c>
      <c r="I99" s="1" t="s">
        <v>65</v>
      </c>
    </row>
    <row r="100" spans="1:9" x14ac:dyDescent="0.25">
      <c r="A100" s="1">
        <v>413968</v>
      </c>
      <c r="B100" s="1" t="s">
        <v>28</v>
      </c>
      <c r="C100" s="1" t="s">
        <v>6</v>
      </c>
      <c r="D100" s="1" t="s">
        <v>587</v>
      </c>
      <c r="E100" s="7">
        <v>23</v>
      </c>
      <c r="F100" s="1" t="s">
        <v>586</v>
      </c>
      <c r="G100" s="2">
        <v>43924</v>
      </c>
      <c r="H100" s="2">
        <v>44104</v>
      </c>
      <c r="I100" s="1" t="s">
        <v>65</v>
      </c>
    </row>
    <row r="101" spans="1:9" x14ac:dyDescent="0.25">
      <c r="A101" s="1">
        <v>413976</v>
      </c>
      <c r="B101" s="1" t="s">
        <v>216</v>
      </c>
      <c r="C101" s="1" t="s">
        <v>6</v>
      </c>
      <c r="D101" s="1" t="s">
        <v>587</v>
      </c>
      <c r="E101" s="7">
        <v>23</v>
      </c>
      <c r="F101" s="1" t="s">
        <v>586</v>
      </c>
      <c r="G101" s="2">
        <v>43924</v>
      </c>
      <c r="H101" s="2">
        <v>44104</v>
      </c>
      <c r="I101" s="1" t="s">
        <v>65</v>
      </c>
    </row>
    <row r="102" spans="1:9" x14ac:dyDescent="0.25">
      <c r="A102" s="1">
        <v>413984</v>
      </c>
      <c r="B102" s="1" t="s">
        <v>405</v>
      </c>
      <c r="C102" s="1" t="s">
        <v>6</v>
      </c>
      <c r="D102" s="1" t="s">
        <v>587</v>
      </c>
      <c r="E102" s="7">
        <v>23</v>
      </c>
      <c r="F102" s="1" t="s">
        <v>586</v>
      </c>
      <c r="G102" s="2">
        <v>43924</v>
      </c>
      <c r="H102" s="2">
        <v>44104</v>
      </c>
      <c r="I102" s="1" t="s">
        <v>65</v>
      </c>
    </row>
    <row r="103" spans="1:9" x14ac:dyDescent="0.25">
      <c r="A103" s="1">
        <v>413992</v>
      </c>
      <c r="B103" s="1" t="s">
        <v>406</v>
      </c>
      <c r="C103" s="1" t="s">
        <v>6</v>
      </c>
      <c r="D103" s="1" t="s">
        <v>587</v>
      </c>
      <c r="E103" s="7">
        <v>23</v>
      </c>
      <c r="F103" s="1" t="s">
        <v>586</v>
      </c>
      <c r="G103" s="2">
        <v>43924</v>
      </c>
      <c r="H103" s="2">
        <v>44014</v>
      </c>
      <c r="I103" s="1" t="s">
        <v>65</v>
      </c>
    </row>
    <row r="104" spans="1:9" x14ac:dyDescent="0.25">
      <c r="A104" s="1">
        <v>414000</v>
      </c>
      <c r="B104" s="1" t="s">
        <v>136</v>
      </c>
      <c r="C104" s="1" t="s">
        <v>6</v>
      </c>
      <c r="D104" s="1" t="s">
        <v>587</v>
      </c>
      <c r="E104" s="7">
        <v>23</v>
      </c>
      <c r="F104" s="1" t="s">
        <v>586</v>
      </c>
      <c r="G104" s="2">
        <v>43924</v>
      </c>
      <c r="H104" s="2">
        <v>44034</v>
      </c>
      <c r="I104" s="1" t="s">
        <v>65</v>
      </c>
    </row>
    <row r="105" spans="1:9" x14ac:dyDescent="0.25">
      <c r="A105" s="1">
        <v>414018</v>
      </c>
      <c r="B105" s="1" t="s">
        <v>29</v>
      </c>
      <c r="C105" s="1" t="s">
        <v>6</v>
      </c>
      <c r="D105" s="1" t="s">
        <v>587</v>
      </c>
      <c r="E105" s="7">
        <v>23</v>
      </c>
      <c r="F105" s="1" t="s">
        <v>586</v>
      </c>
      <c r="G105" s="2">
        <v>43924</v>
      </c>
      <c r="H105" s="2">
        <v>44104</v>
      </c>
      <c r="I105" s="1" t="s">
        <v>66</v>
      </c>
    </row>
    <row r="106" spans="1:9" x14ac:dyDescent="0.25">
      <c r="A106" s="1">
        <v>414026</v>
      </c>
      <c r="B106" s="1" t="s">
        <v>217</v>
      </c>
      <c r="C106" s="1" t="s">
        <v>6</v>
      </c>
      <c r="D106" s="1" t="s">
        <v>587</v>
      </c>
      <c r="E106" s="7">
        <v>23</v>
      </c>
      <c r="F106" s="1" t="s">
        <v>586</v>
      </c>
      <c r="G106" s="2">
        <v>43924</v>
      </c>
      <c r="H106" s="2">
        <v>44104</v>
      </c>
      <c r="I106" s="1" t="s">
        <v>65</v>
      </c>
    </row>
    <row r="107" spans="1:9" x14ac:dyDescent="0.25">
      <c r="A107" s="1">
        <v>414034</v>
      </c>
      <c r="B107" s="1" t="s">
        <v>30</v>
      </c>
      <c r="C107" s="1" t="s">
        <v>6</v>
      </c>
      <c r="D107" s="1" t="s">
        <v>587</v>
      </c>
      <c r="E107" s="7">
        <v>23</v>
      </c>
      <c r="F107" s="1" t="s">
        <v>586</v>
      </c>
      <c r="G107" s="2">
        <v>43924</v>
      </c>
      <c r="H107" s="2">
        <v>44104</v>
      </c>
      <c r="I107" s="1" t="s">
        <v>65</v>
      </c>
    </row>
    <row r="108" spans="1:9" x14ac:dyDescent="0.25">
      <c r="A108" s="1">
        <v>414042</v>
      </c>
      <c r="B108" s="1" t="s">
        <v>407</v>
      </c>
      <c r="C108" s="1" t="s">
        <v>6</v>
      </c>
      <c r="D108" s="1" t="s">
        <v>587</v>
      </c>
      <c r="E108" s="7">
        <v>23</v>
      </c>
      <c r="F108" s="1" t="s">
        <v>586</v>
      </c>
      <c r="G108" s="2">
        <v>43927</v>
      </c>
      <c r="H108" s="2">
        <v>44013</v>
      </c>
      <c r="I108" s="1" t="s">
        <v>65</v>
      </c>
    </row>
    <row r="109" spans="1:9" x14ac:dyDescent="0.25">
      <c r="A109" s="1">
        <v>414050</v>
      </c>
      <c r="B109" s="1" t="s">
        <v>218</v>
      </c>
      <c r="C109" s="1" t="s">
        <v>6</v>
      </c>
      <c r="D109" s="1" t="s">
        <v>587</v>
      </c>
      <c r="E109" s="7">
        <v>23</v>
      </c>
      <c r="F109" s="1" t="s">
        <v>586</v>
      </c>
      <c r="G109" s="2">
        <v>43924</v>
      </c>
      <c r="H109" s="2">
        <v>44104</v>
      </c>
      <c r="I109" s="1" t="s">
        <v>65</v>
      </c>
    </row>
    <row r="110" spans="1:9" x14ac:dyDescent="0.25">
      <c r="A110" s="1">
        <v>414069</v>
      </c>
      <c r="B110" s="1" t="s">
        <v>31</v>
      </c>
      <c r="C110" s="1" t="s">
        <v>6</v>
      </c>
      <c r="D110" s="1" t="s">
        <v>587</v>
      </c>
      <c r="E110" s="7">
        <v>23</v>
      </c>
      <c r="F110" s="1" t="s">
        <v>586</v>
      </c>
      <c r="G110" s="2">
        <v>43924</v>
      </c>
      <c r="H110" s="2">
        <v>44104</v>
      </c>
      <c r="I110" s="1" t="s">
        <v>66</v>
      </c>
    </row>
    <row r="111" spans="1:9" x14ac:dyDescent="0.25">
      <c r="A111" s="1">
        <v>414077</v>
      </c>
      <c r="B111" s="1" t="s">
        <v>137</v>
      </c>
      <c r="C111" s="1" t="s">
        <v>6</v>
      </c>
      <c r="D111" s="1" t="s">
        <v>587</v>
      </c>
      <c r="E111" s="7">
        <v>23</v>
      </c>
      <c r="F111" s="1" t="s">
        <v>586</v>
      </c>
      <c r="G111" s="2">
        <v>43924</v>
      </c>
      <c r="H111" s="2">
        <v>44104</v>
      </c>
      <c r="I111" s="1" t="s">
        <v>66</v>
      </c>
    </row>
    <row r="112" spans="1:9" x14ac:dyDescent="0.25">
      <c r="A112" s="1">
        <v>414085</v>
      </c>
      <c r="B112" s="1" t="s">
        <v>408</v>
      </c>
      <c r="C112" s="1" t="s">
        <v>6</v>
      </c>
      <c r="D112" s="1" t="s">
        <v>587</v>
      </c>
      <c r="E112" s="7">
        <v>23</v>
      </c>
      <c r="F112" s="1" t="s">
        <v>586</v>
      </c>
      <c r="G112" s="2">
        <v>43924</v>
      </c>
      <c r="H112" s="2">
        <v>44013</v>
      </c>
      <c r="I112" s="1" t="s">
        <v>65</v>
      </c>
    </row>
    <row r="113" spans="1:9" x14ac:dyDescent="0.25">
      <c r="A113" s="1">
        <v>414093</v>
      </c>
      <c r="B113" s="1" t="s">
        <v>219</v>
      </c>
      <c r="C113" s="1" t="s">
        <v>6</v>
      </c>
      <c r="D113" s="1" t="s">
        <v>587</v>
      </c>
      <c r="E113" s="7">
        <v>23</v>
      </c>
      <c r="F113" s="1" t="s">
        <v>586</v>
      </c>
      <c r="G113" s="2">
        <v>43924</v>
      </c>
      <c r="H113" s="2">
        <v>44104</v>
      </c>
      <c r="I113" s="1" t="s">
        <v>66</v>
      </c>
    </row>
    <row r="114" spans="1:9" x14ac:dyDescent="0.25">
      <c r="A114" s="1">
        <v>414115</v>
      </c>
      <c r="B114" s="1" t="s">
        <v>409</v>
      </c>
      <c r="C114" s="1" t="s">
        <v>6</v>
      </c>
      <c r="D114" s="1" t="s">
        <v>587</v>
      </c>
      <c r="E114" s="7">
        <v>23</v>
      </c>
      <c r="F114" s="1" t="s">
        <v>586</v>
      </c>
      <c r="G114" s="2">
        <v>43924</v>
      </c>
      <c r="H114" s="2">
        <v>44104</v>
      </c>
      <c r="I114" s="1" t="s">
        <v>66</v>
      </c>
    </row>
    <row r="115" spans="1:9" x14ac:dyDescent="0.25">
      <c r="A115" s="1">
        <v>414123</v>
      </c>
      <c r="B115" s="1" t="s">
        <v>410</v>
      </c>
      <c r="C115" s="1" t="s">
        <v>5</v>
      </c>
      <c r="D115" s="1" t="s">
        <v>585</v>
      </c>
      <c r="E115" s="7">
        <v>23</v>
      </c>
      <c r="F115" s="1" t="s">
        <v>586</v>
      </c>
      <c r="G115" s="2">
        <v>43927</v>
      </c>
      <c r="H115" s="2">
        <v>44107</v>
      </c>
      <c r="I115" s="1" t="s">
        <v>65</v>
      </c>
    </row>
    <row r="116" spans="1:9" x14ac:dyDescent="0.25">
      <c r="A116" s="1">
        <v>414131</v>
      </c>
      <c r="B116" s="1" t="s">
        <v>32</v>
      </c>
      <c r="C116" s="1" t="s">
        <v>6</v>
      </c>
      <c r="D116" s="1" t="s">
        <v>587</v>
      </c>
      <c r="E116" s="7">
        <v>23</v>
      </c>
      <c r="F116" s="1" t="s">
        <v>586</v>
      </c>
      <c r="G116" s="2">
        <v>43924</v>
      </c>
      <c r="H116" s="2">
        <v>44104</v>
      </c>
      <c r="I116" s="1" t="s">
        <v>65</v>
      </c>
    </row>
    <row r="117" spans="1:9" x14ac:dyDescent="0.25">
      <c r="A117" s="1">
        <v>414158</v>
      </c>
      <c r="B117" s="1" t="s">
        <v>220</v>
      </c>
      <c r="C117" s="1" t="s">
        <v>6</v>
      </c>
      <c r="D117" s="1" t="s">
        <v>587</v>
      </c>
      <c r="E117" s="7">
        <v>23</v>
      </c>
      <c r="F117" s="1" t="s">
        <v>586</v>
      </c>
      <c r="G117" s="2">
        <v>43924</v>
      </c>
      <c r="H117" s="2">
        <v>44104</v>
      </c>
      <c r="I117" s="1" t="s">
        <v>66</v>
      </c>
    </row>
    <row r="118" spans="1:9" x14ac:dyDescent="0.25">
      <c r="A118" s="1">
        <v>414166</v>
      </c>
      <c r="B118" s="1" t="s">
        <v>411</v>
      </c>
      <c r="C118" s="1" t="s">
        <v>6</v>
      </c>
      <c r="D118" s="1" t="s">
        <v>587</v>
      </c>
      <c r="E118" s="7">
        <v>23</v>
      </c>
      <c r="F118" s="1" t="s">
        <v>586</v>
      </c>
      <c r="G118" s="2">
        <v>43924</v>
      </c>
      <c r="H118" s="2">
        <v>44104</v>
      </c>
      <c r="I118" s="1" t="s">
        <v>65</v>
      </c>
    </row>
    <row r="119" spans="1:9" x14ac:dyDescent="0.25">
      <c r="A119" s="1">
        <v>414174</v>
      </c>
      <c r="B119" s="1" t="s">
        <v>412</v>
      </c>
      <c r="C119" s="1" t="s">
        <v>5</v>
      </c>
      <c r="D119" s="1" t="s">
        <v>585</v>
      </c>
      <c r="E119" s="7">
        <v>23</v>
      </c>
      <c r="F119" s="1" t="s">
        <v>586</v>
      </c>
      <c r="G119" s="2">
        <v>43923</v>
      </c>
      <c r="H119" s="2">
        <v>44103</v>
      </c>
      <c r="I119" s="1" t="s">
        <v>66</v>
      </c>
    </row>
    <row r="120" spans="1:9" x14ac:dyDescent="0.25">
      <c r="A120" s="1">
        <v>414182</v>
      </c>
      <c r="B120" s="1" t="s">
        <v>413</v>
      </c>
      <c r="C120" s="1" t="s">
        <v>6</v>
      </c>
      <c r="D120" s="1" t="s">
        <v>587</v>
      </c>
      <c r="E120" s="7">
        <v>23</v>
      </c>
      <c r="F120" s="1" t="s">
        <v>586</v>
      </c>
      <c r="G120" s="2">
        <v>43924</v>
      </c>
      <c r="H120" s="2">
        <v>44104</v>
      </c>
      <c r="I120" s="1" t="s">
        <v>65</v>
      </c>
    </row>
    <row r="121" spans="1:9" x14ac:dyDescent="0.25">
      <c r="A121" s="1">
        <v>414190</v>
      </c>
      <c r="B121" s="1" t="s">
        <v>33</v>
      </c>
      <c r="C121" s="1" t="s">
        <v>6</v>
      </c>
      <c r="D121" s="1" t="s">
        <v>587</v>
      </c>
      <c r="E121" s="7">
        <v>23</v>
      </c>
      <c r="F121" s="1" t="s">
        <v>586</v>
      </c>
      <c r="G121" s="2">
        <v>43924</v>
      </c>
      <c r="H121" s="2">
        <v>44104</v>
      </c>
      <c r="I121" s="1" t="s">
        <v>65</v>
      </c>
    </row>
    <row r="122" spans="1:9" x14ac:dyDescent="0.25">
      <c r="A122" s="1">
        <v>414204</v>
      </c>
      <c r="B122" s="1" t="s">
        <v>138</v>
      </c>
      <c r="C122" s="1" t="s">
        <v>6</v>
      </c>
      <c r="D122" s="1" t="s">
        <v>587</v>
      </c>
      <c r="E122" s="7">
        <v>23</v>
      </c>
      <c r="F122" s="1" t="s">
        <v>586</v>
      </c>
      <c r="G122" s="2">
        <v>43924</v>
      </c>
      <c r="H122" s="2">
        <v>44104</v>
      </c>
      <c r="I122" s="1" t="s">
        <v>66</v>
      </c>
    </row>
    <row r="123" spans="1:9" x14ac:dyDescent="0.25">
      <c r="A123" s="1">
        <v>414212</v>
      </c>
      <c r="B123" s="1" t="s">
        <v>414</v>
      </c>
      <c r="C123" s="1" t="s">
        <v>6</v>
      </c>
      <c r="D123" s="1" t="s">
        <v>587</v>
      </c>
      <c r="E123" s="7">
        <v>23</v>
      </c>
      <c r="F123" s="1" t="s">
        <v>586</v>
      </c>
      <c r="G123" s="2">
        <v>43924</v>
      </c>
      <c r="H123" s="2">
        <v>44104</v>
      </c>
      <c r="I123" s="1" t="s">
        <v>65</v>
      </c>
    </row>
    <row r="124" spans="1:9" x14ac:dyDescent="0.25">
      <c r="A124" s="1">
        <v>414220</v>
      </c>
      <c r="B124" s="1" t="s">
        <v>139</v>
      </c>
      <c r="C124" s="1" t="s">
        <v>6</v>
      </c>
      <c r="D124" s="1" t="s">
        <v>587</v>
      </c>
      <c r="E124" s="7">
        <v>23</v>
      </c>
      <c r="F124" s="1" t="s">
        <v>586</v>
      </c>
      <c r="G124" s="2">
        <v>43924</v>
      </c>
      <c r="H124" s="2">
        <v>44104</v>
      </c>
      <c r="I124" s="1" t="s">
        <v>65</v>
      </c>
    </row>
    <row r="125" spans="1:9" x14ac:dyDescent="0.25">
      <c r="A125" s="1">
        <v>414239</v>
      </c>
      <c r="B125" s="1" t="s">
        <v>221</v>
      </c>
      <c r="C125" s="1" t="s">
        <v>5</v>
      </c>
      <c r="D125" s="1" t="s">
        <v>585</v>
      </c>
      <c r="E125" s="7">
        <v>23</v>
      </c>
      <c r="F125" s="1" t="s">
        <v>586</v>
      </c>
      <c r="G125" s="2">
        <v>43934</v>
      </c>
      <c r="H125" s="2">
        <v>44114</v>
      </c>
      <c r="I125" s="1" t="s">
        <v>66</v>
      </c>
    </row>
    <row r="126" spans="1:9" x14ac:dyDescent="0.25">
      <c r="A126" s="1">
        <v>414247</v>
      </c>
      <c r="B126" s="1" t="s">
        <v>222</v>
      </c>
      <c r="C126" s="1" t="s">
        <v>5</v>
      </c>
      <c r="D126" s="1" t="s">
        <v>585</v>
      </c>
      <c r="E126" s="7">
        <v>23</v>
      </c>
      <c r="F126" s="1" t="s">
        <v>586</v>
      </c>
      <c r="G126" s="2">
        <v>43927</v>
      </c>
      <c r="H126" s="2">
        <v>44107</v>
      </c>
      <c r="I126" s="1" t="s">
        <v>65</v>
      </c>
    </row>
    <row r="127" spans="1:9" x14ac:dyDescent="0.25">
      <c r="A127" s="1">
        <v>414255</v>
      </c>
      <c r="B127" s="1" t="s">
        <v>223</v>
      </c>
      <c r="C127" s="1" t="s">
        <v>5</v>
      </c>
      <c r="D127" s="1" t="s">
        <v>585</v>
      </c>
      <c r="E127" s="7">
        <v>23</v>
      </c>
      <c r="F127" s="1" t="s">
        <v>586</v>
      </c>
      <c r="G127" s="2">
        <v>43924</v>
      </c>
      <c r="H127" s="2">
        <v>44104</v>
      </c>
      <c r="I127" s="1" t="s">
        <v>65</v>
      </c>
    </row>
    <row r="128" spans="1:9" x14ac:dyDescent="0.25">
      <c r="A128" s="1">
        <v>414263</v>
      </c>
      <c r="B128" s="1" t="s">
        <v>224</v>
      </c>
      <c r="C128" s="1" t="s">
        <v>6</v>
      </c>
      <c r="D128" s="1" t="s">
        <v>587</v>
      </c>
      <c r="E128" s="7">
        <v>23</v>
      </c>
      <c r="F128" s="1" t="s">
        <v>586</v>
      </c>
      <c r="G128" s="2">
        <v>43924</v>
      </c>
      <c r="H128" s="2">
        <v>44104</v>
      </c>
      <c r="I128" s="1" t="s">
        <v>66</v>
      </c>
    </row>
    <row r="129" spans="1:9" x14ac:dyDescent="0.25">
      <c r="A129" s="1">
        <v>414271</v>
      </c>
      <c r="B129" s="1" t="s">
        <v>225</v>
      </c>
      <c r="C129" s="1" t="s">
        <v>6</v>
      </c>
      <c r="D129" s="1" t="s">
        <v>587</v>
      </c>
      <c r="E129" s="7">
        <v>23</v>
      </c>
      <c r="F129" s="1" t="s">
        <v>586</v>
      </c>
      <c r="G129" s="2">
        <v>43924</v>
      </c>
      <c r="H129" s="2">
        <v>44104</v>
      </c>
      <c r="I129" s="1" t="s">
        <v>66</v>
      </c>
    </row>
    <row r="130" spans="1:9" x14ac:dyDescent="0.25">
      <c r="A130" s="1">
        <v>414280</v>
      </c>
      <c r="B130" s="1" t="s">
        <v>226</v>
      </c>
      <c r="C130" s="1" t="s">
        <v>6</v>
      </c>
      <c r="D130" s="1" t="s">
        <v>587</v>
      </c>
      <c r="E130" s="7">
        <v>23</v>
      </c>
      <c r="F130" s="1" t="s">
        <v>586</v>
      </c>
      <c r="G130" s="2">
        <v>43924</v>
      </c>
      <c r="H130" s="2">
        <v>44104</v>
      </c>
      <c r="I130" s="1" t="s">
        <v>66</v>
      </c>
    </row>
    <row r="131" spans="1:9" x14ac:dyDescent="0.25">
      <c r="A131" s="1">
        <v>414298</v>
      </c>
      <c r="B131" s="1" t="s">
        <v>415</v>
      </c>
      <c r="C131" s="1" t="s">
        <v>6</v>
      </c>
      <c r="D131" s="1" t="s">
        <v>587</v>
      </c>
      <c r="E131" s="7">
        <v>23</v>
      </c>
      <c r="F131" s="1" t="s">
        <v>586</v>
      </c>
      <c r="G131" s="2">
        <v>43924</v>
      </c>
      <c r="H131" s="2">
        <v>44104</v>
      </c>
      <c r="I131" s="1" t="s">
        <v>66</v>
      </c>
    </row>
    <row r="132" spans="1:9" x14ac:dyDescent="0.25">
      <c r="A132" s="1">
        <v>414301</v>
      </c>
      <c r="B132" s="1" t="s">
        <v>416</v>
      </c>
      <c r="C132" s="1" t="s">
        <v>6</v>
      </c>
      <c r="D132" s="1" t="s">
        <v>587</v>
      </c>
      <c r="E132" s="7">
        <v>23</v>
      </c>
      <c r="F132" s="1" t="s">
        <v>586</v>
      </c>
      <c r="G132" s="2">
        <v>43924</v>
      </c>
      <c r="H132" s="2">
        <v>44104</v>
      </c>
      <c r="I132" s="1" t="s">
        <v>65</v>
      </c>
    </row>
    <row r="133" spans="1:9" x14ac:dyDescent="0.25">
      <c r="A133" s="1">
        <v>414310</v>
      </c>
      <c r="B133" s="1" t="s">
        <v>34</v>
      </c>
      <c r="C133" s="1" t="s">
        <v>6</v>
      </c>
      <c r="D133" s="1" t="s">
        <v>587</v>
      </c>
      <c r="E133" s="7">
        <v>23</v>
      </c>
      <c r="F133" s="1" t="s">
        <v>586</v>
      </c>
      <c r="G133" s="2">
        <v>43924</v>
      </c>
      <c r="H133" s="2">
        <v>44104</v>
      </c>
      <c r="I133" s="1" t="s">
        <v>66</v>
      </c>
    </row>
    <row r="134" spans="1:9" x14ac:dyDescent="0.25">
      <c r="A134" s="1">
        <v>414328</v>
      </c>
      <c r="B134" s="1" t="s">
        <v>417</v>
      </c>
      <c r="C134" s="1" t="s">
        <v>6</v>
      </c>
      <c r="D134" s="1" t="s">
        <v>587</v>
      </c>
      <c r="E134" s="7">
        <v>23</v>
      </c>
      <c r="F134" s="1" t="s">
        <v>586</v>
      </c>
      <c r="G134" s="2">
        <v>43924</v>
      </c>
      <c r="H134" s="2">
        <v>44104</v>
      </c>
      <c r="I134" s="1" t="s">
        <v>65</v>
      </c>
    </row>
    <row r="135" spans="1:9" x14ac:dyDescent="0.25">
      <c r="A135" s="1">
        <v>414336</v>
      </c>
      <c r="B135" s="1" t="s">
        <v>35</v>
      </c>
      <c r="C135" s="1" t="s">
        <v>6</v>
      </c>
      <c r="D135" s="1" t="s">
        <v>587</v>
      </c>
      <c r="E135" s="7">
        <v>23</v>
      </c>
      <c r="F135" s="1" t="s">
        <v>586</v>
      </c>
      <c r="G135" s="2">
        <v>43924</v>
      </c>
      <c r="H135" s="2">
        <v>44104</v>
      </c>
      <c r="I135" s="1" t="s">
        <v>65</v>
      </c>
    </row>
    <row r="136" spans="1:9" x14ac:dyDescent="0.25">
      <c r="A136" s="1">
        <v>414352</v>
      </c>
      <c r="B136" s="1" t="s">
        <v>140</v>
      </c>
      <c r="C136" s="1" t="s">
        <v>6</v>
      </c>
      <c r="D136" s="1" t="s">
        <v>587</v>
      </c>
      <c r="E136" s="7">
        <v>23</v>
      </c>
      <c r="F136" s="1" t="s">
        <v>586</v>
      </c>
      <c r="G136" s="2">
        <v>43924</v>
      </c>
      <c r="H136" s="2">
        <v>44027</v>
      </c>
      <c r="I136" s="1" t="s">
        <v>66</v>
      </c>
    </row>
    <row r="137" spans="1:9" x14ac:dyDescent="0.25">
      <c r="A137" s="1">
        <v>414360</v>
      </c>
      <c r="B137" s="1" t="s">
        <v>418</v>
      </c>
      <c r="C137" s="1" t="s">
        <v>6</v>
      </c>
      <c r="D137" s="1" t="s">
        <v>587</v>
      </c>
      <c r="E137" s="7">
        <v>23</v>
      </c>
      <c r="F137" s="1" t="s">
        <v>586</v>
      </c>
      <c r="G137" s="2">
        <v>43924</v>
      </c>
      <c r="H137" s="2">
        <v>43987</v>
      </c>
      <c r="I137" s="1" t="s">
        <v>66</v>
      </c>
    </row>
    <row r="138" spans="1:9" x14ac:dyDescent="0.25">
      <c r="A138" s="1">
        <v>414379</v>
      </c>
      <c r="B138" s="1" t="s">
        <v>227</v>
      </c>
      <c r="C138" s="1" t="s">
        <v>6</v>
      </c>
      <c r="D138" s="1" t="s">
        <v>587</v>
      </c>
      <c r="E138" s="7">
        <v>23</v>
      </c>
      <c r="F138" s="1" t="s">
        <v>586</v>
      </c>
      <c r="G138" s="2">
        <v>43924</v>
      </c>
      <c r="H138" s="2">
        <v>44104</v>
      </c>
      <c r="I138" s="1" t="s">
        <v>65</v>
      </c>
    </row>
    <row r="139" spans="1:9" x14ac:dyDescent="0.25">
      <c r="A139" s="1">
        <v>414387</v>
      </c>
      <c r="B139" s="1" t="s">
        <v>419</v>
      </c>
      <c r="C139" s="1" t="s">
        <v>6</v>
      </c>
      <c r="D139" s="1" t="s">
        <v>587</v>
      </c>
      <c r="E139" s="7">
        <v>23</v>
      </c>
      <c r="F139" s="1" t="s">
        <v>586</v>
      </c>
      <c r="G139" s="2">
        <v>43924</v>
      </c>
      <c r="H139" s="2">
        <v>44104</v>
      </c>
      <c r="I139" s="1" t="s">
        <v>66</v>
      </c>
    </row>
    <row r="140" spans="1:9" x14ac:dyDescent="0.25">
      <c r="A140" s="1">
        <v>414395</v>
      </c>
      <c r="B140" s="1" t="s">
        <v>141</v>
      </c>
      <c r="C140" s="1" t="s">
        <v>6</v>
      </c>
      <c r="D140" s="1" t="s">
        <v>587</v>
      </c>
      <c r="E140" s="7">
        <v>23</v>
      </c>
      <c r="F140" s="1" t="s">
        <v>586</v>
      </c>
      <c r="G140" s="2">
        <v>43924</v>
      </c>
      <c r="H140" s="2">
        <v>44083</v>
      </c>
      <c r="I140" s="1" t="s">
        <v>65</v>
      </c>
    </row>
    <row r="141" spans="1:9" x14ac:dyDescent="0.25">
      <c r="A141" s="1">
        <v>414409</v>
      </c>
      <c r="B141" s="1" t="s">
        <v>420</v>
      </c>
      <c r="C141" s="1" t="s">
        <v>6</v>
      </c>
      <c r="D141" s="1" t="s">
        <v>587</v>
      </c>
      <c r="E141" s="7">
        <v>23</v>
      </c>
      <c r="F141" s="1" t="s">
        <v>586</v>
      </c>
      <c r="G141" s="2">
        <v>43924</v>
      </c>
      <c r="H141" s="2">
        <v>44104</v>
      </c>
      <c r="I141" s="1" t="s">
        <v>66</v>
      </c>
    </row>
    <row r="142" spans="1:9" x14ac:dyDescent="0.25">
      <c r="A142" s="1">
        <v>414425</v>
      </c>
      <c r="B142" s="1" t="s">
        <v>421</v>
      </c>
      <c r="C142" s="1" t="s">
        <v>6</v>
      </c>
      <c r="D142" s="1" t="s">
        <v>587</v>
      </c>
      <c r="E142" s="7">
        <v>23</v>
      </c>
      <c r="F142" s="1" t="s">
        <v>586</v>
      </c>
      <c r="G142" s="2">
        <v>43924</v>
      </c>
      <c r="H142" s="2">
        <v>44104</v>
      </c>
      <c r="I142" s="1" t="s">
        <v>65</v>
      </c>
    </row>
    <row r="143" spans="1:9" x14ac:dyDescent="0.25">
      <c r="A143" s="1">
        <v>414433</v>
      </c>
      <c r="B143" s="1" t="s">
        <v>228</v>
      </c>
      <c r="C143" s="1" t="s">
        <v>6</v>
      </c>
      <c r="D143" s="1" t="s">
        <v>587</v>
      </c>
      <c r="E143" s="7">
        <v>23</v>
      </c>
      <c r="F143" s="1" t="s">
        <v>586</v>
      </c>
      <c r="G143" s="2">
        <v>43924</v>
      </c>
      <c r="H143" s="2">
        <v>44104</v>
      </c>
      <c r="I143" s="1" t="s">
        <v>65</v>
      </c>
    </row>
    <row r="144" spans="1:9" x14ac:dyDescent="0.25">
      <c r="A144" s="1">
        <v>414441</v>
      </c>
      <c r="B144" s="1" t="s">
        <v>36</v>
      </c>
      <c r="C144" s="1" t="s">
        <v>6</v>
      </c>
      <c r="D144" s="1" t="s">
        <v>587</v>
      </c>
      <c r="E144" s="7">
        <v>23</v>
      </c>
      <c r="F144" s="1" t="s">
        <v>586</v>
      </c>
      <c r="G144" s="2">
        <v>43924</v>
      </c>
      <c r="H144" s="2">
        <v>44104</v>
      </c>
      <c r="I144" s="1" t="s">
        <v>66</v>
      </c>
    </row>
    <row r="145" spans="1:9" x14ac:dyDescent="0.25">
      <c r="A145" s="1">
        <v>414450</v>
      </c>
      <c r="B145" s="1" t="s">
        <v>422</v>
      </c>
      <c r="C145" s="1" t="s">
        <v>6</v>
      </c>
      <c r="D145" s="1" t="s">
        <v>587</v>
      </c>
      <c r="E145" s="7">
        <v>23</v>
      </c>
      <c r="F145" s="1" t="s">
        <v>586</v>
      </c>
      <c r="G145" s="2">
        <v>43924</v>
      </c>
      <c r="H145" s="2">
        <v>44046</v>
      </c>
      <c r="I145" s="1" t="s">
        <v>65</v>
      </c>
    </row>
    <row r="146" spans="1:9" x14ac:dyDescent="0.25">
      <c r="A146" s="1">
        <v>414468</v>
      </c>
      <c r="B146" s="1" t="s">
        <v>423</v>
      </c>
      <c r="C146" s="1" t="s">
        <v>6</v>
      </c>
      <c r="D146" s="1" t="s">
        <v>587</v>
      </c>
      <c r="E146" s="7">
        <v>23</v>
      </c>
      <c r="F146" s="1" t="s">
        <v>586</v>
      </c>
      <c r="G146" s="2">
        <v>43924</v>
      </c>
      <c r="H146" s="2">
        <v>44104</v>
      </c>
      <c r="I146" s="1" t="s">
        <v>65</v>
      </c>
    </row>
    <row r="147" spans="1:9" x14ac:dyDescent="0.25">
      <c r="A147" s="1">
        <v>414476</v>
      </c>
      <c r="B147" s="1" t="s">
        <v>37</v>
      </c>
      <c r="C147" s="1" t="s">
        <v>6</v>
      </c>
      <c r="D147" s="1" t="s">
        <v>587</v>
      </c>
      <c r="E147" s="7">
        <v>23</v>
      </c>
      <c r="F147" s="1" t="s">
        <v>586</v>
      </c>
      <c r="G147" s="2">
        <v>43924</v>
      </c>
      <c r="H147" s="2">
        <v>44104</v>
      </c>
      <c r="I147" s="1" t="s">
        <v>66</v>
      </c>
    </row>
    <row r="148" spans="1:9" x14ac:dyDescent="0.25">
      <c r="A148" s="1">
        <v>414484</v>
      </c>
      <c r="B148" s="1" t="s">
        <v>142</v>
      </c>
      <c r="C148" s="1" t="s">
        <v>6</v>
      </c>
      <c r="D148" s="1" t="s">
        <v>587</v>
      </c>
      <c r="E148" s="7">
        <v>23</v>
      </c>
      <c r="F148" s="1" t="s">
        <v>586</v>
      </c>
      <c r="G148" s="2">
        <v>43927</v>
      </c>
      <c r="H148" s="2">
        <v>44107</v>
      </c>
      <c r="I148" s="1" t="s">
        <v>65</v>
      </c>
    </row>
    <row r="149" spans="1:9" x14ac:dyDescent="0.25">
      <c r="A149" s="1">
        <v>414492</v>
      </c>
      <c r="B149" s="1" t="s">
        <v>424</v>
      </c>
      <c r="C149" s="1" t="s">
        <v>5</v>
      </c>
      <c r="D149" s="1" t="s">
        <v>585</v>
      </c>
      <c r="E149" s="7">
        <v>23</v>
      </c>
      <c r="F149" s="1" t="s">
        <v>586</v>
      </c>
      <c r="G149" s="2">
        <v>43927</v>
      </c>
      <c r="H149" s="2">
        <v>44107</v>
      </c>
      <c r="I149" s="1" t="s">
        <v>65</v>
      </c>
    </row>
    <row r="150" spans="1:9" x14ac:dyDescent="0.25">
      <c r="A150" s="1">
        <v>414506</v>
      </c>
      <c r="B150" s="1" t="s">
        <v>38</v>
      </c>
      <c r="C150" s="1" t="s">
        <v>8</v>
      </c>
      <c r="D150" s="1" t="s">
        <v>588</v>
      </c>
      <c r="E150" s="7">
        <v>23</v>
      </c>
      <c r="F150" s="1" t="s">
        <v>586</v>
      </c>
      <c r="G150" s="2">
        <v>43941</v>
      </c>
      <c r="H150" s="2">
        <v>44001</v>
      </c>
      <c r="I150" s="1" t="s">
        <v>66</v>
      </c>
    </row>
    <row r="151" spans="1:9" x14ac:dyDescent="0.25">
      <c r="A151" s="1">
        <v>414514</v>
      </c>
      <c r="B151" s="1" t="s">
        <v>229</v>
      </c>
      <c r="C151" s="1" t="s">
        <v>8</v>
      </c>
      <c r="D151" s="1" t="s">
        <v>588</v>
      </c>
      <c r="E151" s="7">
        <v>23</v>
      </c>
      <c r="F151" s="1" t="s">
        <v>586</v>
      </c>
      <c r="G151" s="2">
        <v>43941</v>
      </c>
      <c r="H151" s="2">
        <v>44001</v>
      </c>
      <c r="I151" s="1" t="s">
        <v>66</v>
      </c>
    </row>
    <row r="152" spans="1:9" x14ac:dyDescent="0.25">
      <c r="A152" s="1">
        <v>414530</v>
      </c>
      <c r="B152" s="1" t="s">
        <v>425</v>
      </c>
      <c r="C152" s="1" t="s">
        <v>8</v>
      </c>
      <c r="D152" s="1" t="s">
        <v>588</v>
      </c>
      <c r="E152" s="7">
        <v>23</v>
      </c>
      <c r="F152" s="1" t="s">
        <v>586</v>
      </c>
      <c r="G152" s="2">
        <v>43941</v>
      </c>
      <c r="H152" s="2">
        <v>43971</v>
      </c>
      <c r="I152" s="1" t="s">
        <v>66</v>
      </c>
    </row>
    <row r="153" spans="1:9" x14ac:dyDescent="0.25">
      <c r="A153" s="1">
        <v>414549</v>
      </c>
      <c r="B153" s="1" t="s">
        <v>230</v>
      </c>
      <c r="C153" s="1" t="s">
        <v>8</v>
      </c>
      <c r="D153" s="1" t="s">
        <v>588</v>
      </c>
      <c r="E153" s="7">
        <v>23</v>
      </c>
      <c r="F153" s="1" t="s">
        <v>586</v>
      </c>
      <c r="G153" s="2">
        <v>43941</v>
      </c>
      <c r="H153" s="2">
        <v>44001</v>
      </c>
      <c r="I153" s="1" t="s">
        <v>66</v>
      </c>
    </row>
    <row r="154" spans="1:9" x14ac:dyDescent="0.25">
      <c r="A154" s="1">
        <v>414557</v>
      </c>
      <c r="B154" s="1" t="s">
        <v>426</v>
      </c>
      <c r="C154" s="1" t="s">
        <v>8</v>
      </c>
      <c r="D154" s="1" t="s">
        <v>588</v>
      </c>
      <c r="E154" s="7">
        <v>23</v>
      </c>
      <c r="F154" s="1" t="s">
        <v>586</v>
      </c>
      <c r="G154" s="2">
        <v>43941</v>
      </c>
      <c r="H154" s="2">
        <v>44001</v>
      </c>
      <c r="I154" s="1" t="s">
        <v>66</v>
      </c>
    </row>
    <row r="155" spans="1:9" x14ac:dyDescent="0.25">
      <c r="A155" s="1">
        <v>414565</v>
      </c>
      <c r="B155" s="1" t="s">
        <v>39</v>
      </c>
      <c r="C155" s="1" t="s">
        <v>8</v>
      </c>
      <c r="D155" s="1" t="s">
        <v>588</v>
      </c>
      <c r="E155" s="7">
        <v>23</v>
      </c>
      <c r="F155" s="1" t="s">
        <v>586</v>
      </c>
      <c r="G155" s="2">
        <v>43966</v>
      </c>
      <c r="H155" s="2">
        <v>43996</v>
      </c>
      <c r="I155" s="1" t="s">
        <v>66</v>
      </c>
    </row>
    <row r="156" spans="1:9" x14ac:dyDescent="0.25">
      <c r="A156" s="1">
        <v>414590</v>
      </c>
      <c r="B156" s="1" t="s">
        <v>231</v>
      </c>
      <c r="C156" s="1" t="s">
        <v>8</v>
      </c>
      <c r="D156" s="1" t="s">
        <v>588</v>
      </c>
      <c r="E156" s="7">
        <v>23</v>
      </c>
      <c r="F156" s="1" t="s">
        <v>586</v>
      </c>
      <c r="G156" s="2">
        <v>43941</v>
      </c>
      <c r="H156" s="2">
        <v>43979</v>
      </c>
      <c r="I156" s="1" t="s">
        <v>66</v>
      </c>
    </row>
    <row r="157" spans="1:9" x14ac:dyDescent="0.25">
      <c r="A157" s="1">
        <v>414603</v>
      </c>
      <c r="B157" s="1" t="s">
        <v>232</v>
      </c>
      <c r="C157" s="1" t="s">
        <v>8</v>
      </c>
      <c r="D157" s="1" t="s">
        <v>588</v>
      </c>
      <c r="E157" s="7">
        <v>23</v>
      </c>
      <c r="F157" s="1" t="s">
        <v>586</v>
      </c>
      <c r="G157" s="2">
        <v>43941</v>
      </c>
      <c r="H157" s="2">
        <v>44001</v>
      </c>
      <c r="I157" s="1" t="s">
        <v>66</v>
      </c>
    </row>
    <row r="158" spans="1:9" x14ac:dyDescent="0.25">
      <c r="A158" s="1">
        <v>414611</v>
      </c>
      <c r="B158" s="1" t="s">
        <v>427</v>
      </c>
      <c r="C158" s="1" t="s">
        <v>8</v>
      </c>
      <c r="D158" s="1" t="s">
        <v>588</v>
      </c>
      <c r="E158" s="7">
        <v>23</v>
      </c>
      <c r="F158" s="1" t="s">
        <v>586</v>
      </c>
      <c r="G158" s="2">
        <v>43941</v>
      </c>
      <c r="H158" s="2">
        <v>44001</v>
      </c>
      <c r="I158" s="1" t="s">
        <v>66</v>
      </c>
    </row>
    <row r="159" spans="1:9" x14ac:dyDescent="0.25">
      <c r="A159" s="1">
        <v>414620</v>
      </c>
      <c r="B159" s="1" t="s">
        <v>428</v>
      </c>
      <c r="C159" s="1" t="s">
        <v>8</v>
      </c>
      <c r="D159" s="1" t="s">
        <v>588</v>
      </c>
      <c r="E159" s="7">
        <v>23</v>
      </c>
      <c r="F159" s="1" t="s">
        <v>586</v>
      </c>
      <c r="G159" s="2">
        <v>43941</v>
      </c>
      <c r="H159" s="2">
        <v>44001</v>
      </c>
      <c r="I159" s="1" t="s">
        <v>66</v>
      </c>
    </row>
    <row r="160" spans="1:9" x14ac:dyDescent="0.25">
      <c r="A160" s="1">
        <v>414646</v>
      </c>
      <c r="B160" s="1" t="s">
        <v>233</v>
      </c>
      <c r="C160" s="1" t="s">
        <v>8</v>
      </c>
      <c r="D160" s="1" t="s">
        <v>588</v>
      </c>
      <c r="E160" s="7">
        <v>23</v>
      </c>
      <c r="F160" s="1" t="s">
        <v>586</v>
      </c>
      <c r="G160" s="2">
        <v>43941</v>
      </c>
      <c r="H160" s="2">
        <v>44001</v>
      </c>
      <c r="I160" s="1" t="s">
        <v>66</v>
      </c>
    </row>
    <row r="161" spans="1:9" x14ac:dyDescent="0.25">
      <c r="A161" s="1">
        <v>414662</v>
      </c>
      <c r="B161" s="1" t="s">
        <v>429</v>
      </c>
      <c r="C161" s="1" t="s">
        <v>8</v>
      </c>
      <c r="D161" s="1" t="s">
        <v>588</v>
      </c>
      <c r="E161" s="7">
        <v>23</v>
      </c>
      <c r="F161" s="1" t="s">
        <v>586</v>
      </c>
      <c r="G161" s="2">
        <v>43941</v>
      </c>
      <c r="H161" s="2">
        <v>44001</v>
      </c>
      <c r="I161" s="1" t="s">
        <v>66</v>
      </c>
    </row>
    <row r="162" spans="1:9" x14ac:dyDescent="0.25">
      <c r="A162" s="1">
        <v>414670</v>
      </c>
      <c r="B162" s="1" t="s">
        <v>430</v>
      </c>
      <c r="C162" s="1" t="s">
        <v>6</v>
      </c>
      <c r="D162" s="1" t="s">
        <v>587</v>
      </c>
      <c r="E162" s="7">
        <v>23</v>
      </c>
      <c r="F162" s="1" t="s">
        <v>586</v>
      </c>
      <c r="G162" s="2">
        <v>43938</v>
      </c>
      <c r="H162" s="2">
        <v>44079</v>
      </c>
      <c r="I162" s="1" t="s">
        <v>65</v>
      </c>
    </row>
    <row r="163" spans="1:9" x14ac:dyDescent="0.25">
      <c r="A163" s="1">
        <v>414689</v>
      </c>
      <c r="B163" s="1" t="s">
        <v>431</v>
      </c>
      <c r="C163" s="1" t="s">
        <v>8</v>
      </c>
      <c r="D163" s="1" t="s">
        <v>588</v>
      </c>
      <c r="E163" s="7">
        <v>23</v>
      </c>
      <c r="F163" s="1" t="s">
        <v>586</v>
      </c>
      <c r="G163" s="2">
        <v>43941</v>
      </c>
      <c r="H163" s="2">
        <v>43942</v>
      </c>
      <c r="I163" s="1" t="s">
        <v>66</v>
      </c>
    </row>
    <row r="164" spans="1:9" x14ac:dyDescent="0.25">
      <c r="A164" s="1">
        <v>414697</v>
      </c>
      <c r="B164" s="1" t="s">
        <v>234</v>
      </c>
      <c r="C164" s="1" t="s">
        <v>8</v>
      </c>
      <c r="D164" s="1" t="s">
        <v>588</v>
      </c>
      <c r="E164" s="7">
        <v>23</v>
      </c>
      <c r="F164" s="1" t="s">
        <v>586</v>
      </c>
      <c r="G164" s="2">
        <v>43941</v>
      </c>
      <c r="H164" s="2">
        <v>44001</v>
      </c>
      <c r="I164" s="1" t="s">
        <v>66</v>
      </c>
    </row>
    <row r="165" spans="1:9" x14ac:dyDescent="0.25">
      <c r="A165" s="1">
        <v>414700</v>
      </c>
      <c r="B165" s="1" t="s">
        <v>143</v>
      </c>
      <c r="C165" s="1" t="s">
        <v>8</v>
      </c>
      <c r="D165" s="1" t="s">
        <v>588</v>
      </c>
      <c r="E165" s="7">
        <v>23</v>
      </c>
      <c r="F165" s="1" t="s">
        <v>586</v>
      </c>
      <c r="G165" s="2">
        <v>43941</v>
      </c>
      <c r="H165" s="2">
        <v>43971</v>
      </c>
      <c r="I165" s="1" t="s">
        <v>66</v>
      </c>
    </row>
    <row r="166" spans="1:9" x14ac:dyDescent="0.25">
      <c r="A166" s="1">
        <v>414719</v>
      </c>
      <c r="B166" s="1" t="s">
        <v>235</v>
      </c>
      <c r="C166" s="1" t="s">
        <v>8</v>
      </c>
      <c r="D166" s="1" t="s">
        <v>588</v>
      </c>
      <c r="E166" s="7">
        <v>23</v>
      </c>
      <c r="F166" s="1" t="s">
        <v>586</v>
      </c>
      <c r="G166" s="2">
        <v>43941</v>
      </c>
      <c r="H166" s="2">
        <v>43971</v>
      </c>
      <c r="I166" s="1" t="s">
        <v>66</v>
      </c>
    </row>
    <row r="167" spans="1:9" x14ac:dyDescent="0.25">
      <c r="A167" s="1">
        <v>414727</v>
      </c>
      <c r="B167" s="1" t="s">
        <v>432</v>
      </c>
      <c r="C167" s="1" t="s">
        <v>8</v>
      </c>
      <c r="D167" s="1" t="s">
        <v>588</v>
      </c>
      <c r="E167" s="7">
        <v>23</v>
      </c>
      <c r="F167" s="1" t="s">
        <v>586</v>
      </c>
      <c r="G167" s="2">
        <v>43941</v>
      </c>
      <c r="H167" s="2">
        <v>44001</v>
      </c>
      <c r="I167" s="1" t="s">
        <v>66</v>
      </c>
    </row>
    <row r="168" spans="1:9" x14ac:dyDescent="0.25">
      <c r="A168" s="1">
        <v>414778</v>
      </c>
      <c r="B168" s="1" t="s">
        <v>144</v>
      </c>
      <c r="C168" s="1" t="s">
        <v>8</v>
      </c>
      <c r="D168" s="1" t="s">
        <v>588</v>
      </c>
      <c r="E168" s="7">
        <v>23</v>
      </c>
      <c r="F168" s="1" t="s">
        <v>586</v>
      </c>
      <c r="G168" s="2">
        <v>43941</v>
      </c>
      <c r="H168" s="2">
        <v>44001</v>
      </c>
      <c r="I168" s="1" t="s">
        <v>66</v>
      </c>
    </row>
    <row r="169" spans="1:9" x14ac:dyDescent="0.25">
      <c r="A169" s="1">
        <v>414808</v>
      </c>
      <c r="B169" s="1" t="s">
        <v>236</v>
      </c>
      <c r="C169" s="1" t="s">
        <v>40</v>
      </c>
      <c r="D169" s="1" t="s">
        <v>589</v>
      </c>
      <c r="E169" s="7">
        <v>23</v>
      </c>
      <c r="F169" s="1" t="s">
        <v>586</v>
      </c>
      <c r="G169" s="2">
        <v>43941</v>
      </c>
      <c r="H169" s="2">
        <v>44001</v>
      </c>
      <c r="I169" s="1" t="s">
        <v>66</v>
      </c>
    </row>
    <row r="170" spans="1:9" x14ac:dyDescent="0.25">
      <c r="A170" s="1">
        <v>414824</v>
      </c>
      <c r="B170" s="1" t="s">
        <v>41</v>
      </c>
      <c r="C170" s="1" t="s">
        <v>6</v>
      </c>
      <c r="D170" s="1" t="s">
        <v>587</v>
      </c>
      <c r="E170" s="7">
        <v>23</v>
      </c>
      <c r="F170" s="1" t="s">
        <v>586</v>
      </c>
      <c r="G170" s="2">
        <v>43943</v>
      </c>
      <c r="H170" s="2">
        <v>44003</v>
      </c>
      <c r="I170" s="1" t="s">
        <v>66</v>
      </c>
    </row>
    <row r="171" spans="1:9" x14ac:dyDescent="0.25">
      <c r="A171" s="1">
        <v>414832</v>
      </c>
      <c r="B171" s="1" t="s">
        <v>237</v>
      </c>
      <c r="C171" s="1" t="s">
        <v>6</v>
      </c>
      <c r="D171" s="1" t="s">
        <v>587</v>
      </c>
      <c r="E171" s="7">
        <v>23</v>
      </c>
      <c r="F171" s="1" t="s">
        <v>586</v>
      </c>
      <c r="G171" s="2">
        <v>43943</v>
      </c>
      <c r="H171" s="2">
        <v>44003</v>
      </c>
      <c r="I171" s="1" t="s">
        <v>65</v>
      </c>
    </row>
    <row r="172" spans="1:9" x14ac:dyDescent="0.25">
      <c r="A172" s="1">
        <v>414840</v>
      </c>
      <c r="B172" s="1" t="s">
        <v>238</v>
      </c>
      <c r="C172" s="1" t="s">
        <v>6</v>
      </c>
      <c r="D172" s="1" t="s">
        <v>587</v>
      </c>
      <c r="E172" s="7">
        <v>23</v>
      </c>
      <c r="F172" s="1" t="s">
        <v>586</v>
      </c>
      <c r="G172" s="2">
        <v>43943</v>
      </c>
      <c r="H172" s="2">
        <v>44003</v>
      </c>
      <c r="I172" s="1" t="s">
        <v>65</v>
      </c>
    </row>
    <row r="173" spans="1:9" x14ac:dyDescent="0.25">
      <c r="A173" s="1">
        <v>414859</v>
      </c>
      <c r="B173" s="1" t="s">
        <v>239</v>
      </c>
      <c r="C173" s="1" t="s">
        <v>6</v>
      </c>
      <c r="D173" s="1" t="s">
        <v>587</v>
      </c>
      <c r="E173" s="7">
        <v>23</v>
      </c>
      <c r="F173" s="1" t="s">
        <v>586</v>
      </c>
      <c r="G173" s="2">
        <v>43943</v>
      </c>
      <c r="H173" s="2">
        <v>44003</v>
      </c>
      <c r="I173" s="1" t="s">
        <v>65</v>
      </c>
    </row>
    <row r="174" spans="1:9" x14ac:dyDescent="0.25">
      <c r="A174" s="1">
        <v>414867</v>
      </c>
      <c r="B174" s="1" t="s">
        <v>240</v>
      </c>
      <c r="C174" s="1" t="s">
        <v>6</v>
      </c>
      <c r="D174" s="1" t="s">
        <v>587</v>
      </c>
      <c r="E174" s="7">
        <v>23</v>
      </c>
      <c r="F174" s="1" t="s">
        <v>586</v>
      </c>
      <c r="G174" s="2">
        <v>43943</v>
      </c>
      <c r="H174" s="2">
        <v>44003</v>
      </c>
      <c r="I174" s="1" t="s">
        <v>65</v>
      </c>
    </row>
    <row r="175" spans="1:9" x14ac:dyDescent="0.25">
      <c r="A175" s="1">
        <v>414875</v>
      </c>
      <c r="B175" s="1" t="s">
        <v>145</v>
      </c>
      <c r="C175" s="1" t="s">
        <v>6</v>
      </c>
      <c r="D175" s="1" t="s">
        <v>587</v>
      </c>
      <c r="E175" s="7">
        <v>23</v>
      </c>
      <c r="F175" s="1" t="s">
        <v>586</v>
      </c>
      <c r="G175" s="2">
        <v>43943</v>
      </c>
      <c r="H175" s="2">
        <v>44003</v>
      </c>
      <c r="I175" s="1" t="s">
        <v>66</v>
      </c>
    </row>
    <row r="176" spans="1:9" x14ac:dyDescent="0.25">
      <c r="A176" s="1">
        <v>414883</v>
      </c>
      <c r="B176" s="1" t="s">
        <v>241</v>
      </c>
      <c r="C176" s="1" t="s">
        <v>6</v>
      </c>
      <c r="D176" s="1" t="s">
        <v>587</v>
      </c>
      <c r="E176" s="7">
        <v>23</v>
      </c>
      <c r="F176" s="1" t="s">
        <v>586</v>
      </c>
      <c r="G176" s="2">
        <v>43943</v>
      </c>
      <c r="H176" s="2">
        <v>44003</v>
      </c>
      <c r="I176" s="1" t="s">
        <v>66</v>
      </c>
    </row>
    <row r="177" spans="1:9" x14ac:dyDescent="0.25">
      <c r="A177" s="1">
        <v>414905</v>
      </c>
      <c r="B177" s="1" t="s">
        <v>146</v>
      </c>
      <c r="C177" s="1" t="s">
        <v>6</v>
      </c>
      <c r="D177" s="1" t="s">
        <v>587</v>
      </c>
      <c r="E177" s="7">
        <v>23</v>
      </c>
      <c r="F177" s="1" t="s">
        <v>586</v>
      </c>
      <c r="G177" s="2">
        <v>43943</v>
      </c>
      <c r="H177" s="2">
        <v>44003</v>
      </c>
      <c r="I177" s="1" t="s">
        <v>65</v>
      </c>
    </row>
    <row r="178" spans="1:9" x14ac:dyDescent="0.25">
      <c r="A178" s="1">
        <v>414913</v>
      </c>
      <c r="B178" s="1" t="s">
        <v>242</v>
      </c>
      <c r="C178" s="1" t="s">
        <v>6</v>
      </c>
      <c r="D178" s="1" t="s">
        <v>587</v>
      </c>
      <c r="E178" s="7">
        <v>23</v>
      </c>
      <c r="F178" s="1" t="s">
        <v>586</v>
      </c>
      <c r="G178" s="2">
        <v>43943</v>
      </c>
      <c r="H178" s="2">
        <v>43973</v>
      </c>
      <c r="I178" s="1" t="s">
        <v>66</v>
      </c>
    </row>
    <row r="179" spans="1:9" x14ac:dyDescent="0.25">
      <c r="A179" s="1">
        <v>414921</v>
      </c>
      <c r="B179" s="1" t="s">
        <v>243</v>
      </c>
      <c r="C179" s="1" t="s">
        <v>6</v>
      </c>
      <c r="D179" s="1" t="s">
        <v>587</v>
      </c>
      <c r="E179" s="7">
        <v>23</v>
      </c>
      <c r="F179" s="1" t="s">
        <v>586</v>
      </c>
      <c r="G179" s="2">
        <v>43943</v>
      </c>
      <c r="H179" s="2">
        <v>43944</v>
      </c>
      <c r="I179" s="1" t="s">
        <v>66</v>
      </c>
    </row>
    <row r="180" spans="1:9" x14ac:dyDescent="0.25">
      <c r="A180" s="1">
        <v>414930</v>
      </c>
      <c r="B180" s="1" t="s">
        <v>433</v>
      </c>
      <c r="C180" s="1" t="s">
        <v>6</v>
      </c>
      <c r="D180" s="1" t="s">
        <v>587</v>
      </c>
      <c r="E180" s="7">
        <v>23</v>
      </c>
      <c r="F180" s="1" t="s">
        <v>586</v>
      </c>
      <c r="G180" s="2">
        <v>43943</v>
      </c>
      <c r="H180" s="2">
        <v>44003</v>
      </c>
      <c r="I180" s="1" t="s">
        <v>65</v>
      </c>
    </row>
    <row r="181" spans="1:9" x14ac:dyDescent="0.25">
      <c r="A181" s="1">
        <v>414948</v>
      </c>
      <c r="B181" s="1" t="s">
        <v>244</v>
      </c>
      <c r="C181" s="1" t="s">
        <v>6</v>
      </c>
      <c r="D181" s="1" t="s">
        <v>587</v>
      </c>
      <c r="E181" s="7">
        <v>23</v>
      </c>
      <c r="F181" s="1" t="s">
        <v>586</v>
      </c>
      <c r="G181" s="2">
        <v>43943</v>
      </c>
      <c r="H181" s="2">
        <v>44003</v>
      </c>
      <c r="I181" s="1" t="s">
        <v>65</v>
      </c>
    </row>
    <row r="182" spans="1:9" x14ac:dyDescent="0.25">
      <c r="A182" s="1">
        <v>414956</v>
      </c>
      <c r="B182" s="1" t="s">
        <v>245</v>
      </c>
      <c r="C182" s="1" t="s">
        <v>6</v>
      </c>
      <c r="D182" s="1" t="s">
        <v>587</v>
      </c>
      <c r="E182" s="7">
        <v>23</v>
      </c>
      <c r="F182" s="1" t="s">
        <v>586</v>
      </c>
      <c r="G182" s="2">
        <v>43943</v>
      </c>
      <c r="H182" s="2">
        <v>44003</v>
      </c>
      <c r="I182" s="1" t="s">
        <v>65</v>
      </c>
    </row>
    <row r="183" spans="1:9" x14ac:dyDescent="0.25">
      <c r="A183" s="1">
        <v>414964</v>
      </c>
      <c r="B183" s="1" t="s">
        <v>147</v>
      </c>
      <c r="C183" s="1" t="s">
        <v>6</v>
      </c>
      <c r="D183" s="1" t="s">
        <v>587</v>
      </c>
      <c r="E183" s="7">
        <v>23</v>
      </c>
      <c r="F183" s="1" t="s">
        <v>586</v>
      </c>
      <c r="G183" s="2">
        <v>43943</v>
      </c>
      <c r="H183" s="2">
        <v>43973</v>
      </c>
      <c r="I183" s="1" t="s">
        <v>66</v>
      </c>
    </row>
    <row r="184" spans="1:9" x14ac:dyDescent="0.25">
      <c r="A184" s="1">
        <v>414972</v>
      </c>
      <c r="B184" s="1" t="s">
        <v>434</v>
      </c>
      <c r="C184" s="1" t="s">
        <v>6</v>
      </c>
      <c r="D184" s="1" t="s">
        <v>587</v>
      </c>
      <c r="E184" s="7">
        <v>23</v>
      </c>
      <c r="F184" s="1" t="s">
        <v>586</v>
      </c>
      <c r="G184" s="2">
        <v>43943</v>
      </c>
      <c r="H184" s="2">
        <v>44003</v>
      </c>
      <c r="I184" s="1" t="s">
        <v>66</v>
      </c>
    </row>
    <row r="185" spans="1:9" x14ac:dyDescent="0.25">
      <c r="A185" s="1">
        <v>414980</v>
      </c>
      <c r="B185" s="1" t="s">
        <v>77</v>
      </c>
      <c r="C185" s="1" t="s">
        <v>6</v>
      </c>
      <c r="D185" s="1" t="s">
        <v>587</v>
      </c>
      <c r="E185" s="7">
        <v>23</v>
      </c>
      <c r="F185" s="1" t="s">
        <v>586</v>
      </c>
      <c r="G185" s="2">
        <v>43943</v>
      </c>
      <c r="H185" s="2">
        <v>44003</v>
      </c>
      <c r="I185" s="1" t="s">
        <v>66</v>
      </c>
    </row>
    <row r="186" spans="1:9" x14ac:dyDescent="0.25">
      <c r="A186" s="1">
        <v>414999</v>
      </c>
      <c r="B186" s="1" t="s">
        <v>148</v>
      </c>
      <c r="C186" s="1" t="s">
        <v>6</v>
      </c>
      <c r="D186" s="1" t="s">
        <v>587</v>
      </c>
      <c r="E186" s="7">
        <v>23</v>
      </c>
      <c r="F186" s="1" t="s">
        <v>586</v>
      </c>
      <c r="G186" s="2">
        <v>43943</v>
      </c>
      <c r="H186" s="2">
        <v>44003</v>
      </c>
      <c r="I186" s="1" t="s">
        <v>65</v>
      </c>
    </row>
    <row r="187" spans="1:9" x14ac:dyDescent="0.25">
      <c r="A187" s="1">
        <v>415006</v>
      </c>
      <c r="B187" s="1" t="s">
        <v>149</v>
      </c>
      <c r="C187" s="1" t="s">
        <v>6</v>
      </c>
      <c r="D187" s="1" t="s">
        <v>587</v>
      </c>
      <c r="E187" s="7">
        <v>23</v>
      </c>
      <c r="F187" s="1" t="s">
        <v>586</v>
      </c>
      <c r="G187" s="2">
        <v>43943</v>
      </c>
      <c r="H187" s="2">
        <v>44003</v>
      </c>
      <c r="I187" s="1" t="s">
        <v>66</v>
      </c>
    </row>
    <row r="188" spans="1:9" x14ac:dyDescent="0.25">
      <c r="A188" s="1">
        <v>415014</v>
      </c>
      <c r="B188" s="1" t="s">
        <v>220</v>
      </c>
      <c r="C188" s="1" t="s">
        <v>6</v>
      </c>
      <c r="D188" s="1" t="s">
        <v>587</v>
      </c>
      <c r="E188" s="7">
        <v>23</v>
      </c>
      <c r="F188" s="1" t="s">
        <v>586</v>
      </c>
      <c r="G188" s="2">
        <v>43943</v>
      </c>
      <c r="H188" s="2">
        <v>44003</v>
      </c>
      <c r="I188" s="1" t="s">
        <v>66</v>
      </c>
    </row>
    <row r="189" spans="1:9" x14ac:dyDescent="0.25">
      <c r="A189" s="1">
        <v>415022</v>
      </c>
      <c r="B189" s="1" t="s">
        <v>150</v>
      </c>
      <c r="C189" s="1" t="s">
        <v>6</v>
      </c>
      <c r="D189" s="1" t="s">
        <v>587</v>
      </c>
      <c r="E189" s="7">
        <v>23</v>
      </c>
      <c r="F189" s="1" t="s">
        <v>586</v>
      </c>
      <c r="G189" s="2">
        <v>43943</v>
      </c>
      <c r="H189" s="2">
        <v>44003</v>
      </c>
      <c r="I189" s="1" t="s">
        <v>66</v>
      </c>
    </row>
    <row r="190" spans="1:9" x14ac:dyDescent="0.25">
      <c r="A190" s="1">
        <v>415030</v>
      </c>
      <c r="B190" s="1" t="s">
        <v>435</v>
      </c>
      <c r="C190" s="1" t="s">
        <v>6</v>
      </c>
      <c r="D190" s="1" t="s">
        <v>587</v>
      </c>
      <c r="E190" s="7">
        <v>23</v>
      </c>
      <c r="F190" s="1" t="s">
        <v>586</v>
      </c>
      <c r="G190" s="2">
        <v>43943</v>
      </c>
      <c r="H190" s="2">
        <v>44003</v>
      </c>
      <c r="I190" s="1" t="s">
        <v>66</v>
      </c>
    </row>
    <row r="191" spans="1:9" x14ac:dyDescent="0.25">
      <c r="A191" s="1">
        <v>415049</v>
      </c>
      <c r="B191" s="1" t="s">
        <v>436</v>
      </c>
      <c r="C191" s="1" t="s">
        <v>6</v>
      </c>
      <c r="D191" s="1" t="s">
        <v>587</v>
      </c>
      <c r="E191" s="7">
        <v>23</v>
      </c>
      <c r="F191" s="1" t="s">
        <v>586</v>
      </c>
      <c r="G191" s="2">
        <v>43943</v>
      </c>
      <c r="H191" s="2">
        <v>44003</v>
      </c>
      <c r="I191" s="1" t="s">
        <v>66</v>
      </c>
    </row>
    <row r="192" spans="1:9" x14ac:dyDescent="0.25">
      <c r="A192" s="1">
        <v>415057</v>
      </c>
      <c r="B192" s="1" t="s">
        <v>246</v>
      </c>
      <c r="C192" s="1" t="s">
        <v>6</v>
      </c>
      <c r="D192" s="1" t="s">
        <v>587</v>
      </c>
      <c r="E192" s="7">
        <v>23</v>
      </c>
      <c r="F192" s="1" t="s">
        <v>586</v>
      </c>
      <c r="G192" s="2">
        <v>43943</v>
      </c>
      <c r="H192" s="2">
        <v>43973</v>
      </c>
      <c r="I192" s="1" t="s">
        <v>65</v>
      </c>
    </row>
    <row r="193" spans="1:9" x14ac:dyDescent="0.25">
      <c r="A193" s="1">
        <v>415073</v>
      </c>
      <c r="B193" s="1" t="s">
        <v>42</v>
      </c>
      <c r="C193" s="1" t="s">
        <v>6</v>
      </c>
      <c r="D193" s="1" t="s">
        <v>587</v>
      </c>
      <c r="E193" s="7">
        <v>23</v>
      </c>
      <c r="F193" s="1" t="s">
        <v>586</v>
      </c>
      <c r="G193" s="2">
        <v>43943</v>
      </c>
      <c r="H193" s="2">
        <v>44003</v>
      </c>
      <c r="I193" s="1" t="s">
        <v>66</v>
      </c>
    </row>
    <row r="194" spans="1:9" x14ac:dyDescent="0.25">
      <c r="A194" s="1">
        <v>415081</v>
      </c>
      <c r="B194" s="1" t="s">
        <v>437</v>
      </c>
      <c r="C194" s="1" t="s">
        <v>6</v>
      </c>
      <c r="D194" s="1" t="s">
        <v>587</v>
      </c>
      <c r="E194" s="7">
        <v>23</v>
      </c>
      <c r="F194" s="1" t="s">
        <v>586</v>
      </c>
      <c r="G194" s="2">
        <v>43943</v>
      </c>
      <c r="H194" s="2">
        <v>44003</v>
      </c>
      <c r="I194" s="1" t="s">
        <v>65</v>
      </c>
    </row>
    <row r="195" spans="1:9" x14ac:dyDescent="0.25">
      <c r="A195" s="1">
        <v>415090</v>
      </c>
      <c r="B195" s="1" t="s">
        <v>247</v>
      </c>
      <c r="C195" s="1" t="s">
        <v>6</v>
      </c>
      <c r="D195" s="1" t="s">
        <v>587</v>
      </c>
      <c r="E195" s="7">
        <v>23</v>
      </c>
      <c r="F195" s="1" t="s">
        <v>586</v>
      </c>
      <c r="G195" s="2">
        <v>43943</v>
      </c>
      <c r="H195" s="2">
        <v>43990</v>
      </c>
      <c r="I195" s="1" t="s">
        <v>66</v>
      </c>
    </row>
    <row r="196" spans="1:9" x14ac:dyDescent="0.25">
      <c r="A196" s="1">
        <v>415103</v>
      </c>
      <c r="B196" s="1" t="s">
        <v>151</v>
      </c>
      <c r="C196" s="1" t="s">
        <v>6</v>
      </c>
      <c r="D196" s="1" t="s">
        <v>587</v>
      </c>
      <c r="E196" s="7">
        <v>23</v>
      </c>
      <c r="F196" s="1" t="s">
        <v>586</v>
      </c>
      <c r="G196" s="2">
        <v>43943</v>
      </c>
      <c r="H196" s="2">
        <v>44003</v>
      </c>
      <c r="I196" s="1" t="s">
        <v>66</v>
      </c>
    </row>
    <row r="197" spans="1:9" x14ac:dyDescent="0.25">
      <c r="A197" s="1">
        <v>415111</v>
      </c>
      <c r="B197" s="1" t="s">
        <v>152</v>
      </c>
      <c r="C197" s="1" t="s">
        <v>6</v>
      </c>
      <c r="D197" s="1" t="s">
        <v>587</v>
      </c>
      <c r="E197" s="7">
        <v>23</v>
      </c>
      <c r="F197" s="1" t="s">
        <v>586</v>
      </c>
      <c r="G197" s="2">
        <v>43943</v>
      </c>
      <c r="H197" s="2">
        <v>44003</v>
      </c>
      <c r="I197" s="1" t="s">
        <v>65</v>
      </c>
    </row>
    <row r="198" spans="1:9" x14ac:dyDescent="0.25">
      <c r="A198" s="1">
        <v>415120</v>
      </c>
      <c r="B198" s="1" t="s">
        <v>438</v>
      </c>
      <c r="C198" s="1" t="s">
        <v>6</v>
      </c>
      <c r="D198" s="1" t="s">
        <v>587</v>
      </c>
      <c r="E198" s="7">
        <v>23</v>
      </c>
      <c r="F198" s="1" t="s">
        <v>586</v>
      </c>
      <c r="G198" s="2">
        <v>43943</v>
      </c>
      <c r="H198" s="2">
        <v>44003</v>
      </c>
      <c r="I198" s="1" t="s">
        <v>65</v>
      </c>
    </row>
    <row r="199" spans="1:9" x14ac:dyDescent="0.25">
      <c r="A199" s="1">
        <v>415138</v>
      </c>
      <c r="B199" s="1" t="s">
        <v>439</v>
      </c>
      <c r="C199" s="1" t="s">
        <v>6</v>
      </c>
      <c r="D199" s="1" t="s">
        <v>587</v>
      </c>
      <c r="E199" s="7">
        <v>23</v>
      </c>
      <c r="F199" s="1" t="s">
        <v>586</v>
      </c>
      <c r="G199" s="2">
        <v>43943</v>
      </c>
      <c r="H199" s="2">
        <v>44003</v>
      </c>
      <c r="I199" s="1" t="s">
        <v>66</v>
      </c>
    </row>
    <row r="200" spans="1:9" x14ac:dyDescent="0.25">
      <c r="A200" s="1">
        <v>415146</v>
      </c>
      <c r="B200" s="1" t="s">
        <v>440</v>
      </c>
      <c r="C200" s="1" t="s">
        <v>6</v>
      </c>
      <c r="D200" s="1" t="s">
        <v>587</v>
      </c>
      <c r="E200" s="7">
        <v>23</v>
      </c>
      <c r="F200" s="1" t="s">
        <v>586</v>
      </c>
      <c r="G200" s="2">
        <v>43943</v>
      </c>
      <c r="H200" s="2">
        <v>44003</v>
      </c>
      <c r="I200" s="1" t="s">
        <v>65</v>
      </c>
    </row>
    <row r="201" spans="1:9" x14ac:dyDescent="0.25">
      <c r="A201" s="1">
        <v>415154</v>
      </c>
      <c r="B201" s="1" t="s">
        <v>441</v>
      </c>
      <c r="C201" s="1" t="s">
        <v>6</v>
      </c>
      <c r="D201" s="1" t="s">
        <v>587</v>
      </c>
      <c r="E201" s="7">
        <v>23</v>
      </c>
      <c r="F201" s="1" t="s">
        <v>586</v>
      </c>
      <c r="G201" s="2">
        <v>43943</v>
      </c>
      <c r="H201" s="2">
        <v>44003</v>
      </c>
      <c r="I201" s="1" t="s">
        <v>66</v>
      </c>
    </row>
    <row r="202" spans="1:9" x14ac:dyDescent="0.25">
      <c r="A202" s="1">
        <v>415162</v>
      </c>
      <c r="B202" s="1" t="s">
        <v>248</v>
      </c>
      <c r="C202" s="1" t="s">
        <v>6</v>
      </c>
      <c r="D202" s="1" t="s">
        <v>587</v>
      </c>
      <c r="E202" s="7">
        <v>23</v>
      </c>
      <c r="F202" s="1" t="s">
        <v>586</v>
      </c>
      <c r="G202" s="2">
        <v>43943</v>
      </c>
      <c r="H202" s="2">
        <v>44003</v>
      </c>
      <c r="I202" s="1" t="s">
        <v>65</v>
      </c>
    </row>
    <row r="203" spans="1:9" x14ac:dyDescent="0.25">
      <c r="A203" s="1">
        <v>415170</v>
      </c>
      <c r="B203" s="1" t="s">
        <v>43</v>
      </c>
      <c r="C203" s="1" t="s">
        <v>6</v>
      </c>
      <c r="D203" s="1" t="s">
        <v>587</v>
      </c>
      <c r="E203" s="7">
        <v>23</v>
      </c>
      <c r="F203" s="1" t="s">
        <v>586</v>
      </c>
      <c r="G203" s="2">
        <v>43943</v>
      </c>
      <c r="H203" s="2">
        <v>44003</v>
      </c>
      <c r="I203" s="1" t="s">
        <v>65</v>
      </c>
    </row>
    <row r="204" spans="1:9" x14ac:dyDescent="0.25">
      <c r="A204" s="1">
        <v>415189</v>
      </c>
      <c r="B204" s="1" t="s">
        <v>249</v>
      </c>
      <c r="C204" s="1" t="s">
        <v>6</v>
      </c>
      <c r="D204" s="1" t="s">
        <v>587</v>
      </c>
      <c r="E204" s="7">
        <v>23</v>
      </c>
      <c r="F204" s="1" t="s">
        <v>586</v>
      </c>
      <c r="G204" s="2">
        <v>43943</v>
      </c>
      <c r="H204" s="2">
        <v>44003</v>
      </c>
      <c r="I204" s="1" t="s">
        <v>65</v>
      </c>
    </row>
    <row r="205" spans="1:9" x14ac:dyDescent="0.25">
      <c r="A205" s="1">
        <v>415197</v>
      </c>
      <c r="B205" s="1" t="s">
        <v>442</v>
      </c>
      <c r="C205" s="1" t="s">
        <v>6</v>
      </c>
      <c r="D205" s="1" t="s">
        <v>587</v>
      </c>
      <c r="E205" s="7">
        <v>23</v>
      </c>
      <c r="F205" s="1" t="s">
        <v>586</v>
      </c>
      <c r="G205" s="2">
        <v>43943</v>
      </c>
      <c r="H205" s="2">
        <v>44003</v>
      </c>
      <c r="I205" s="1" t="s">
        <v>65</v>
      </c>
    </row>
    <row r="206" spans="1:9" x14ac:dyDescent="0.25">
      <c r="A206" s="1">
        <v>415200</v>
      </c>
      <c r="B206" s="1" t="s">
        <v>443</v>
      </c>
      <c r="C206" s="1" t="s">
        <v>6</v>
      </c>
      <c r="D206" s="1" t="s">
        <v>587</v>
      </c>
      <c r="E206" s="7">
        <v>23</v>
      </c>
      <c r="F206" s="1" t="s">
        <v>586</v>
      </c>
      <c r="G206" s="2">
        <v>43943</v>
      </c>
      <c r="H206" s="2">
        <v>44003</v>
      </c>
      <c r="I206" s="1" t="s">
        <v>65</v>
      </c>
    </row>
    <row r="207" spans="1:9" x14ac:dyDescent="0.25">
      <c r="A207" s="1">
        <v>415227</v>
      </c>
      <c r="B207" s="1" t="s">
        <v>444</v>
      </c>
      <c r="C207" s="1" t="s">
        <v>6</v>
      </c>
      <c r="D207" s="1" t="s">
        <v>587</v>
      </c>
      <c r="E207" s="7">
        <v>23</v>
      </c>
      <c r="F207" s="1" t="s">
        <v>586</v>
      </c>
      <c r="G207" s="2">
        <v>43943</v>
      </c>
      <c r="H207" s="2">
        <v>44003</v>
      </c>
      <c r="I207" s="1" t="s">
        <v>65</v>
      </c>
    </row>
    <row r="208" spans="1:9" x14ac:dyDescent="0.25">
      <c r="A208" s="1">
        <v>415235</v>
      </c>
      <c r="B208" s="1" t="s">
        <v>445</v>
      </c>
      <c r="C208" s="1" t="s">
        <v>6</v>
      </c>
      <c r="D208" s="1" t="s">
        <v>587</v>
      </c>
      <c r="E208" s="7">
        <v>23</v>
      </c>
      <c r="F208" s="1" t="s">
        <v>586</v>
      </c>
      <c r="G208" s="2">
        <v>43943</v>
      </c>
      <c r="H208" s="2">
        <v>44003</v>
      </c>
      <c r="I208" s="1" t="s">
        <v>65</v>
      </c>
    </row>
    <row r="209" spans="1:9" x14ac:dyDescent="0.25">
      <c r="A209" s="1">
        <v>415243</v>
      </c>
      <c r="B209" s="1" t="s">
        <v>250</v>
      </c>
      <c r="C209" s="1" t="s">
        <v>6</v>
      </c>
      <c r="D209" s="1" t="s">
        <v>587</v>
      </c>
      <c r="E209" s="7">
        <v>23</v>
      </c>
      <c r="F209" s="1" t="s">
        <v>586</v>
      </c>
      <c r="G209" s="2">
        <v>43943</v>
      </c>
      <c r="H209" s="2">
        <v>44003</v>
      </c>
      <c r="I209" s="1" t="s">
        <v>65</v>
      </c>
    </row>
    <row r="210" spans="1:9" x14ac:dyDescent="0.25">
      <c r="A210" s="1">
        <v>415251</v>
      </c>
      <c r="B210" s="1" t="s">
        <v>251</v>
      </c>
      <c r="C210" s="1" t="s">
        <v>6</v>
      </c>
      <c r="D210" s="1" t="s">
        <v>587</v>
      </c>
      <c r="E210" s="7">
        <v>23</v>
      </c>
      <c r="F210" s="1" t="s">
        <v>586</v>
      </c>
      <c r="G210" s="2">
        <v>43943</v>
      </c>
      <c r="H210" s="2">
        <v>44003</v>
      </c>
      <c r="I210" s="1" t="s">
        <v>66</v>
      </c>
    </row>
    <row r="211" spans="1:9" x14ac:dyDescent="0.25">
      <c r="A211" s="1">
        <v>415260</v>
      </c>
      <c r="B211" s="1" t="s">
        <v>252</v>
      </c>
      <c r="C211" s="1" t="s">
        <v>6</v>
      </c>
      <c r="D211" s="1" t="s">
        <v>587</v>
      </c>
      <c r="E211" s="7">
        <v>23</v>
      </c>
      <c r="F211" s="1" t="s">
        <v>586</v>
      </c>
      <c r="G211" s="2">
        <v>43943</v>
      </c>
      <c r="H211" s="2">
        <v>44003</v>
      </c>
      <c r="I211" s="1" t="s">
        <v>65</v>
      </c>
    </row>
    <row r="212" spans="1:9" x14ac:dyDescent="0.25">
      <c r="A212" s="1">
        <v>415278</v>
      </c>
      <c r="B212" s="1" t="s">
        <v>446</v>
      </c>
      <c r="C212" s="1" t="s">
        <v>6</v>
      </c>
      <c r="D212" s="1" t="s">
        <v>587</v>
      </c>
      <c r="E212" s="7">
        <v>23</v>
      </c>
      <c r="F212" s="1" t="s">
        <v>586</v>
      </c>
      <c r="G212" s="2">
        <v>43943</v>
      </c>
      <c r="H212" s="2">
        <v>44003</v>
      </c>
      <c r="I212" s="1" t="s">
        <v>66</v>
      </c>
    </row>
    <row r="213" spans="1:9" x14ac:dyDescent="0.25">
      <c r="A213" s="1">
        <v>415286</v>
      </c>
      <c r="B213" s="1" t="s">
        <v>44</v>
      </c>
      <c r="C213" s="1" t="s">
        <v>6</v>
      </c>
      <c r="D213" s="1" t="s">
        <v>587</v>
      </c>
      <c r="E213" s="7">
        <v>23</v>
      </c>
      <c r="F213" s="1" t="s">
        <v>586</v>
      </c>
      <c r="G213" s="2">
        <v>43943</v>
      </c>
      <c r="H213" s="2">
        <v>44003</v>
      </c>
      <c r="I213" s="1" t="s">
        <v>65</v>
      </c>
    </row>
    <row r="214" spans="1:9" x14ac:dyDescent="0.25">
      <c r="A214" s="1">
        <v>415294</v>
      </c>
      <c r="B214" s="1" t="s">
        <v>253</v>
      </c>
      <c r="C214" s="1" t="s">
        <v>6</v>
      </c>
      <c r="D214" s="1" t="s">
        <v>587</v>
      </c>
      <c r="E214" s="7">
        <v>23</v>
      </c>
      <c r="F214" s="1" t="s">
        <v>586</v>
      </c>
      <c r="G214" s="2">
        <v>43943</v>
      </c>
      <c r="H214" s="2">
        <v>44003</v>
      </c>
      <c r="I214" s="1" t="s">
        <v>66</v>
      </c>
    </row>
    <row r="215" spans="1:9" x14ac:dyDescent="0.25">
      <c r="A215" s="1">
        <v>415308</v>
      </c>
      <c r="B215" s="1" t="s">
        <v>45</v>
      </c>
      <c r="C215" s="1" t="s">
        <v>6</v>
      </c>
      <c r="D215" s="1" t="s">
        <v>587</v>
      </c>
      <c r="E215" s="7">
        <v>23</v>
      </c>
      <c r="F215" s="1" t="s">
        <v>586</v>
      </c>
      <c r="G215" s="2">
        <v>43943</v>
      </c>
      <c r="H215" s="2">
        <v>44003</v>
      </c>
      <c r="I215" s="1" t="s">
        <v>65</v>
      </c>
    </row>
    <row r="216" spans="1:9" x14ac:dyDescent="0.25">
      <c r="A216" s="1">
        <v>415316</v>
      </c>
      <c r="B216" s="1" t="s">
        <v>254</v>
      </c>
      <c r="C216" s="1" t="s">
        <v>6</v>
      </c>
      <c r="D216" s="1" t="s">
        <v>587</v>
      </c>
      <c r="E216" s="7">
        <v>23</v>
      </c>
      <c r="F216" s="1" t="s">
        <v>586</v>
      </c>
      <c r="G216" s="2">
        <v>43943</v>
      </c>
      <c r="H216" s="2">
        <v>44003</v>
      </c>
      <c r="I216" s="1" t="s">
        <v>65</v>
      </c>
    </row>
    <row r="217" spans="1:9" x14ac:dyDescent="0.25">
      <c r="A217" s="1">
        <v>415324</v>
      </c>
      <c r="B217" s="1" t="s">
        <v>255</v>
      </c>
      <c r="C217" s="1" t="s">
        <v>6</v>
      </c>
      <c r="D217" s="1" t="s">
        <v>587</v>
      </c>
      <c r="E217" s="7">
        <v>23</v>
      </c>
      <c r="F217" s="1" t="s">
        <v>586</v>
      </c>
      <c r="G217" s="2">
        <v>43943</v>
      </c>
      <c r="H217" s="2">
        <v>44003</v>
      </c>
      <c r="I217" s="1" t="s">
        <v>65</v>
      </c>
    </row>
    <row r="218" spans="1:9" x14ac:dyDescent="0.25">
      <c r="A218" s="1">
        <v>415332</v>
      </c>
      <c r="B218" s="1" t="s">
        <v>447</v>
      </c>
      <c r="C218" s="1" t="s">
        <v>6</v>
      </c>
      <c r="D218" s="1" t="s">
        <v>587</v>
      </c>
      <c r="E218" s="7">
        <v>23</v>
      </c>
      <c r="F218" s="1" t="s">
        <v>586</v>
      </c>
      <c r="G218" s="2">
        <v>43943</v>
      </c>
      <c r="H218" s="2">
        <v>44003</v>
      </c>
      <c r="I218" s="1" t="s">
        <v>65</v>
      </c>
    </row>
    <row r="219" spans="1:9" x14ac:dyDescent="0.25">
      <c r="A219" s="1">
        <v>415340</v>
      </c>
      <c r="B219" s="1" t="s">
        <v>153</v>
      </c>
      <c r="C219" s="1" t="s">
        <v>6</v>
      </c>
      <c r="D219" s="1" t="s">
        <v>587</v>
      </c>
      <c r="E219" s="7">
        <v>23</v>
      </c>
      <c r="F219" s="1" t="s">
        <v>586</v>
      </c>
      <c r="G219" s="2">
        <v>43943</v>
      </c>
      <c r="H219" s="2">
        <v>44003</v>
      </c>
      <c r="I219" s="1" t="s">
        <v>65</v>
      </c>
    </row>
    <row r="220" spans="1:9" x14ac:dyDescent="0.25">
      <c r="A220" s="1">
        <v>415359</v>
      </c>
      <c r="B220" s="1" t="s">
        <v>256</v>
      </c>
      <c r="C220" s="1" t="s">
        <v>6</v>
      </c>
      <c r="D220" s="1" t="s">
        <v>587</v>
      </c>
      <c r="E220" s="7">
        <v>23</v>
      </c>
      <c r="F220" s="1" t="s">
        <v>586</v>
      </c>
      <c r="G220" s="2">
        <v>43943</v>
      </c>
      <c r="H220" s="2">
        <v>44003</v>
      </c>
      <c r="I220" s="1" t="s">
        <v>66</v>
      </c>
    </row>
    <row r="221" spans="1:9" x14ac:dyDescent="0.25">
      <c r="A221" s="1">
        <v>415367</v>
      </c>
      <c r="B221" s="1" t="s">
        <v>257</v>
      </c>
      <c r="C221" s="1" t="s">
        <v>6</v>
      </c>
      <c r="D221" s="1" t="s">
        <v>587</v>
      </c>
      <c r="E221" s="7">
        <v>23</v>
      </c>
      <c r="F221" s="1" t="s">
        <v>586</v>
      </c>
      <c r="G221" s="2">
        <v>43943</v>
      </c>
      <c r="H221" s="2">
        <v>44003</v>
      </c>
      <c r="I221" s="1" t="s">
        <v>65</v>
      </c>
    </row>
    <row r="222" spans="1:9" x14ac:dyDescent="0.25">
      <c r="A222" s="1">
        <v>415383</v>
      </c>
      <c r="B222" s="1" t="s">
        <v>46</v>
      </c>
      <c r="C222" s="1" t="s">
        <v>6</v>
      </c>
      <c r="D222" s="1" t="s">
        <v>587</v>
      </c>
      <c r="E222" s="7">
        <v>23</v>
      </c>
      <c r="F222" s="1" t="s">
        <v>586</v>
      </c>
      <c r="G222" s="2">
        <v>43943</v>
      </c>
      <c r="H222" s="2">
        <v>44003</v>
      </c>
      <c r="I222" s="1" t="s">
        <v>65</v>
      </c>
    </row>
    <row r="223" spans="1:9" x14ac:dyDescent="0.25">
      <c r="A223" s="1">
        <v>415391</v>
      </c>
      <c r="B223" s="1" t="s">
        <v>154</v>
      </c>
      <c r="C223" s="1" t="s">
        <v>6</v>
      </c>
      <c r="D223" s="1" t="s">
        <v>587</v>
      </c>
      <c r="E223" s="7">
        <v>23</v>
      </c>
      <c r="F223" s="1" t="s">
        <v>586</v>
      </c>
      <c r="G223" s="2">
        <v>43943</v>
      </c>
      <c r="H223" s="2">
        <v>44003</v>
      </c>
      <c r="I223" s="1" t="s">
        <v>65</v>
      </c>
    </row>
    <row r="224" spans="1:9" x14ac:dyDescent="0.25">
      <c r="A224" s="1">
        <v>415413</v>
      </c>
      <c r="B224" s="1" t="s">
        <v>448</v>
      </c>
      <c r="C224" s="1" t="s">
        <v>6</v>
      </c>
      <c r="D224" s="1" t="s">
        <v>587</v>
      </c>
      <c r="E224" s="7">
        <v>23</v>
      </c>
      <c r="F224" s="1" t="s">
        <v>586</v>
      </c>
      <c r="G224" s="2">
        <v>43943</v>
      </c>
      <c r="H224" s="2">
        <v>44003</v>
      </c>
      <c r="I224" s="1" t="s">
        <v>66</v>
      </c>
    </row>
    <row r="225" spans="1:9" x14ac:dyDescent="0.25">
      <c r="A225" s="1">
        <v>415421</v>
      </c>
      <c r="B225" s="1" t="s">
        <v>258</v>
      </c>
      <c r="C225" s="1" t="s">
        <v>6</v>
      </c>
      <c r="D225" s="1" t="s">
        <v>587</v>
      </c>
      <c r="E225" s="7">
        <v>23</v>
      </c>
      <c r="F225" s="1" t="s">
        <v>586</v>
      </c>
      <c r="G225" s="2">
        <v>43943</v>
      </c>
      <c r="H225" s="2">
        <v>44003</v>
      </c>
      <c r="I225" s="1" t="s">
        <v>65</v>
      </c>
    </row>
    <row r="226" spans="1:9" x14ac:dyDescent="0.25">
      <c r="A226" s="1">
        <v>415430</v>
      </c>
      <c r="B226" s="1" t="s">
        <v>449</v>
      </c>
      <c r="C226" s="1" t="s">
        <v>6</v>
      </c>
      <c r="D226" s="1" t="s">
        <v>587</v>
      </c>
      <c r="E226" s="7">
        <v>23</v>
      </c>
      <c r="F226" s="1" t="s">
        <v>586</v>
      </c>
      <c r="G226" s="2">
        <v>43943</v>
      </c>
      <c r="H226" s="2">
        <v>44003</v>
      </c>
      <c r="I226" s="1" t="s">
        <v>66</v>
      </c>
    </row>
    <row r="227" spans="1:9" x14ac:dyDescent="0.25">
      <c r="A227" s="1">
        <v>415448</v>
      </c>
      <c r="B227" s="1" t="s">
        <v>259</v>
      </c>
      <c r="C227" s="1" t="s">
        <v>6</v>
      </c>
      <c r="D227" s="1" t="s">
        <v>587</v>
      </c>
      <c r="E227" s="7">
        <v>23</v>
      </c>
      <c r="F227" s="1" t="s">
        <v>586</v>
      </c>
      <c r="G227" s="2">
        <v>43943</v>
      </c>
      <c r="H227" s="2">
        <v>44003</v>
      </c>
      <c r="I227" s="1" t="s">
        <v>65</v>
      </c>
    </row>
    <row r="228" spans="1:9" x14ac:dyDescent="0.25">
      <c r="A228" s="1">
        <v>415472</v>
      </c>
      <c r="B228" s="1" t="s">
        <v>450</v>
      </c>
      <c r="C228" s="1" t="s">
        <v>6</v>
      </c>
      <c r="D228" s="1" t="s">
        <v>587</v>
      </c>
      <c r="E228" s="7">
        <v>23</v>
      </c>
      <c r="F228" s="1" t="s">
        <v>586</v>
      </c>
      <c r="G228" s="2">
        <v>43943</v>
      </c>
      <c r="H228" s="2">
        <v>44003</v>
      </c>
      <c r="I228" s="1" t="s">
        <v>65</v>
      </c>
    </row>
    <row r="229" spans="1:9" x14ac:dyDescent="0.25">
      <c r="A229" s="1">
        <v>415480</v>
      </c>
      <c r="B229" s="1" t="s">
        <v>260</v>
      </c>
      <c r="C229" s="1" t="s">
        <v>6</v>
      </c>
      <c r="D229" s="1" t="s">
        <v>587</v>
      </c>
      <c r="E229" s="7">
        <v>23</v>
      </c>
      <c r="F229" s="1" t="s">
        <v>586</v>
      </c>
      <c r="G229" s="2">
        <v>43943</v>
      </c>
      <c r="H229" s="2">
        <v>44003</v>
      </c>
      <c r="I229" s="1" t="s">
        <v>65</v>
      </c>
    </row>
    <row r="230" spans="1:9" x14ac:dyDescent="0.25">
      <c r="A230" s="1">
        <v>415499</v>
      </c>
      <c r="B230" s="1" t="s">
        <v>47</v>
      </c>
      <c r="C230" s="1" t="s">
        <v>6</v>
      </c>
      <c r="D230" s="1" t="s">
        <v>587</v>
      </c>
      <c r="E230" s="7">
        <v>23</v>
      </c>
      <c r="F230" s="1" t="s">
        <v>586</v>
      </c>
      <c r="G230" s="2">
        <v>43943</v>
      </c>
      <c r="H230" s="2">
        <v>44003</v>
      </c>
      <c r="I230" s="1" t="s">
        <v>66</v>
      </c>
    </row>
    <row r="231" spans="1:9" x14ac:dyDescent="0.25">
      <c r="A231" s="1">
        <v>415502</v>
      </c>
      <c r="B231" s="1" t="s">
        <v>261</v>
      </c>
      <c r="C231" s="1" t="s">
        <v>6</v>
      </c>
      <c r="D231" s="1" t="s">
        <v>587</v>
      </c>
      <c r="E231" s="7">
        <v>23</v>
      </c>
      <c r="F231" s="1" t="s">
        <v>586</v>
      </c>
      <c r="G231" s="2">
        <v>43943</v>
      </c>
      <c r="H231" s="2">
        <v>44003</v>
      </c>
      <c r="I231" s="1" t="s">
        <v>65</v>
      </c>
    </row>
    <row r="232" spans="1:9" x14ac:dyDescent="0.25">
      <c r="A232" s="1">
        <v>415510</v>
      </c>
      <c r="B232" s="1" t="s">
        <v>451</v>
      </c>
      <c r="C232" s="1" t="s">
        <v>6</v>
      </c>
      <c r="D232" s="1" t="s">
        <v>587</v>
      </c>
      <c r="E232" s="7">
        <v>23</v>
      </c>
      <c r="F232" s="1" t="s">
        <v>586</v>
      </c>
      <c r="G232" s="2">
        <v>43943</v>
      </c>
      <c r="H232" s="2">
        <v>44003</v>
      </c>
      <c r="I232" s="1" t="s">
        <v>65</v>
      </c>
    </row>
    <row r="233" spans="1:9" x14ac:dyDescent="0.25">
      <c r="A233" s="1">
        <v>415529</v>
      </c>
      <c r="B233" s="1" t="s">
        <v>48</v>
      </c>
      <c r="C233" s="1" t="s">
        <v>6</v>
      </c>
      <c r="D233" s="1" t="s">
        <v>587</v>
      </c>
      <c r="E233" s="7">
        <v>23</v>
      </c>
      <c r="F233" s="1" t="s">
        <v>586</v>
      </c>
      <c r="G233" s="2">
        <v>43943</v>
      </c>
      <c r="H233" s="2">
        <v>44003</v>
      </c>
      <c r="I233" s="1" t="s">
        <v>65</v>
      </c>
    </row>
    <row r="234" spans="1:9" x14ac:dyDescent="0.25">
      <c r="A234" s="1">
        <v>415553</v>
      </c>
      <c r="B234" s="1" t="s">
        <v>452</v>
      </c>
      <c r="C234" s="1" t="s">
        <v>6</v>
      </c>
      <c r="D234" s="1" t="s">
        <v>587</v>
      </c>
      <c r="E234" s="7">
        <v>23</v>
      </c>
      <c r="F234" s="1" t="s">
        <v>586</v>
      </c>
      <c r="G234" s="2">
        <v>43943</v>
      </c>
      <c r="H234" s="2">
        <v>44003</v>
      </c>
      <c r="I234" s="1" t="s">
        <v>65</v>
      </c>
    </row>
    <row r="235" spans="1:9" x14ac:dyDescent="0.25">
      <c r="A235" s="1">
        <v>415561</v>
      </c>
      <c r="B235" s="1" t="s">
        <v>262</v>
      </c>
      <c r="C235" s="1" t="s">
        <v>6</v>
      </c>
      <c r="D235" s="1" t="s">
        <v>587</v>
      </c>
      <c r="E235" s="7">
        <v>23</v>
      </c>
      <c r="F235" s="1" t="s">
        <v>586</v>
      </c>
      <c r="G235" s="2">
        <v>43943</v>
      </c>
      <c r="H235" s="2">
        <v>44003</v>
      </c>
      <c r="I235" s="1" t="s">
        <v>65</v>
      </c>
    </row>
    <row r="236" spans="1:9" x14ac:dyDescent="0.25">
      <c r="A236" s="1">
        <v>415570</v>
      </c>
      <c r="B236" s="1" t="s">
        <v>263</v>
      </c>
      <c r="C236" s="1" t="s">
        <v>6</v>
      </c>
      <c r="D236" s="1" t="s">
        <v>587</v>
      </c>
      <c r="E236" s="7">
        <v>23</v>
      </c>
      <c r="F236" s="1" t="s">
        <v>586</v>
      </c>
      <c r="G236" s="2">
        <v>43943</v>
      </c>
      <c r="H236" s="2">
        <v>44003</v>
      </c>
      <c r="I236" s="1" t="s">
        <v>65</v>
      </c>
    </row>
    <row r="237" spans="1:9" x14ac:dyDescent="0.25">
      <c r="A237" s="1">
        <v>415588</v>
      </c>
      <c r="B237" s="1" t="s">
        <v>264</v>
      </c>
      <c r="C237" s="1" t="s">
        <v>6</v>
      </c>
      <c r="D237" s="1" t="s">
        <v>587</v>
      </c>
      <c r="E237" s="7">
        <v>23</v>
      </c>
      <c r="F237" s="1" t="s">
        <v>586</v>
      </c>
      <c r="G237" s="2">
        <v>43943</v>
      </c>
      <c r="H237" s="2">
        <v>44003</v>
      </c>
      <c r="I237" s="1" t="s">
        <v>65</v>
      </c>
    </row>
    <row r="238" spans="1:9" x14ac:dyDescent="0.25">
      <c r="A238" s="1">
        <v>415596</v>
      </c>
      <c r="B238" s="1" t="s">
        <v>155</v>
      </c>
      <c r="C238" s="1" t="s">
        <v>6</v>
      </c>
      <c r="D238" s="1" t="s">
        <v>587</v>
      </c>
      <c r="E238" s="7">
        <v>23</v>
      </c>
      <c r="F238" s="1" t="s">
        <v>586</v>
      </c>
      <c r="G238" s="2">
        <v>43943</v>
      </c>
      <c r="H238" s="2">
        <v>44003</v>
      </c>
      <c r="I238" s="1" t="s">
        <v>65</v>
      </c>
    </row>
    <row r="239" spans="1:9" x14ac:dyDescent="0.25">
      <c r="A239" s="1">
        <v>415618</v>
      </c>
      <c r="B239" s="1" t="s">
        <v>265</v>
      </c>
      <c r="C239" s="1" t="s">
        <v>6</v>
      </c>
      <c r="D239" s="1" t="s">
        <v>587</v>
      </c>
      <c r="E239" s="7">
        <v>23</v>
      </c>
      <c r="F239" s="1" t="s">
        <v>586</v>
      </c>
      <c r="G239" s="2">
        <v>43943</v>
      </c>
      <c r="H239" s="2">
        <v>44003</v>
      </c>
      <c r="I239" s="1" t="s">
        <v>65</v>
      </c>
    </row>
    <row r="240" spans="1:9" x14ac:dyDescent="0.25">
      <c r="A240" s="1">
        <v>415626</v>
      </c>
      <c r="B240" s="1" t="s">
        <v>49</v>
      </c>
      <c r="C240" s="1" t="s">
        <v>6</v>
      </c>
      <c r="D240" s="1" t="s">
        <v>587</v>
      </c>
      <c r="E240" s="7">
        <v>23</v>
      </c>
      <c r="F240" s="1" t="s">
        <v>586</v>
      </c>
      <c r="G240" s="2">
        <v>43943</v>
      </c>
      <c r="H240" s="2">
        <v>44003</v>
      </c>
      <c r="I240" s="1" t="s">
        <v>65</v>
      </c>
    </row>
    <row r="241" spans="1:9" x14ac:dyDescent="0.25">
      <c r="A241" s="1">
        <v>415634</v>
      </c>
      <c r="B241" s="1" t="s">
        <v>50</v>
      </c>
      <c r="C241" s="1" t="s">
        <v>6</v>
      </c>
      <c r="D241" s="1" t="s">
        <v>587</v>
      </c>
      <c r="E241" s="7">
        <v>23</v>
      </c>
      <c r="F241" s="1" t="s">
        <v>586</v>
      </c>
      <c r="G241" s="2">
        <v>43943</v>
      </c>
      <c r="H241" s="2">
        <v>44003</v>
      </c>
      <c r="I241" s="1" t="s">
        <v>66</v>
      </c>
    </row>
    <row r="242" spans="1:9" x14ac:dyDescent="0.25">
      <c r="A242" s="1">
        <v>415642</v>
      </c>
      <c r="B242" s="1" t="s">
        <v>156</v>
      </c>
      <c r="C242" s="1" t="s">
        <v>6</v>
      </c>
      <c r="D242" s="1" t="s">
        <v>587</v>
      </c>
      <c r="E242" s="7">
        <v>23</v>
      </c>
      <c r="F242" s="1" t="s">
        <v>586</v>
      </c>
      <c r="G242" s="2">
        <v>43943</v>
      </c>
      <c r="H242" s="2">
        <v>44003</v>
      </c>
      <c r="I242" s="1" t="s">
        <v>66</v>
      </c>
    </row>
    <row r="243" spans="1:9" x14ac:dyDescent="0.25">
      <c r="A243" s="1">
        <v>415650</v>
      </c>
      <c r="B243" s="1" t="s">
        <v>266</v>
      </c>
      <c r="C243" s="1" t="s">
        <v>6</v>
      </c>
      <c r="D243" s="1" t="s">
        <v>587</v>
      </c>
      <c r="E243" s="7">
        <v>23</v>
      </c>
      <c r="F243" s="1" t="s">
        <v>586</v>
      </c>
      <c r="G243" s="2">
        <v>43943</v>
      </c>
      <c r="H243" s="2">
        <v>44003</v>
      </c>
      <c r="I243" s="1" t="s">
        <v>65</v>
      </c>
    </row>
    <row r="244" spans="1:9" x14ac:dyDescent="0.25">
      <c r="A244" s="1">
        <v>415677</v>
      </c>
      <c r="B244" s="1" t="s">
        <v>267</v>
      </c>
      <c r="C244" s="1" t="s">
        <v>6</v>
      </c>
      <c r="D244" s="1" t="s">
        <v>587</v>
      </c>
      <c r="E244" s="7">
        <v>23</v>
      </c>
      <c r="F244" s="1" t="s">
        <v>586</v>
      </c>
      <c r="G244" s="2">
        <v>43943</v>
      </c>
      <c r="H244" s="2">
        <v>44003</v>
      </c>
      <c r="I244" s="1" t="s">
        <v>66</v>
      </c>
    </row>
    <row r="245" spans="1:9" x14ac:dyDescent="0.25">
      <c r="A245" s="1">
        <v>415685</v>
      </c>
      <c r="B245" s="1" t="s">
        <v>268</v>
      </c>
      <c r="C245" s="1" t="s">
        <v>6</v>
      </c>
      <c r="D245" s="1" t="s">
        <v>587</v>
      </c>
      <c r="E245" s="7">
        <v>23</v>
      </c>
      <c r="F245" s="1" t="s">
        <v>586</v>
      </c>
      <c r="G245" s="2">
        <v>43943</v>
      </c>
      <c r="H245" s="2">
        <v>43973</v>
      </c>
      <c r="I245" s="1" t="s">
        <v>65</v>
      </c>
    </row>
    <row r="246" spans="1:9" x14ac:dyDescent="0.25">
      <c r="A246" s="1">
        <v>415758</v>
      </c>
      <c r="B246" s="1" t="s">
        <v>51</v>
      </c>
      <c r="C246" s="1" t="s">
        <v>6</v>
      </c>
      <c r="D246" s="1" t="s">
        <v>587</v>
      </c>
      <c r="E246" s="7">
        <v>23</v>
      </c>
      <c r="F246" s="1" t="s">
        <v>586</v>
      </c>
      <c r="G246" s="2">
        <v>43943</v>
      </c>
      <c r="H246" s="2">
        <v>43948</v>
      </c>
      <c r="I246" s="1" t="s">
        <v>65</v>
      </c>
    </row>
    <row r="247" spans="1:9" x14ac:dyDescent="0.25">
      <c r="A247" s="1">
        <v>415766</v>
      </c>
      <c r="B247" s="1" t="s">
        <v>269</v>
      </c>
      <c r="C247" s="1" t="s">
        <v>6</v>
      </c>
      <c r="D247" s="1" t="s">
        <v>587</v>
      </c>
      <c r="E247" s="7">
        <v>23</v>
      </c>
      <c r="F247" s="1" t="s">
        <v>586</v>
      </c>
      <c r="G247" s="2">
        <v>43943</v>
      </c>
      <c r="H247" s="2">
        <v>44003</v>
      </c>
      <c r="I247" s="1" t="s">
        <v>65</v>
      </c>
    </row>
    <row r="248" spans="1:9" x14ac:dyDescent="0.25">
      <c r="A248" s="1">
        <v>415782</v>
      </c>
      <c r="B248" s="1" t="s">
        <v>453</v>
      </c>
      <c r="C248" s="1" t="s">
        <v>6</v>
      </c>
      <c r="D248" s="1" t="s">
        <v>587</v>
      </c>
      <c r="E248" s="7">
        <v>23</v>
      </c>
      <c r="F248" s="1" t="s">
        <v>586</v>
      </c>
      <c r="G248" s="2">
        <v>43943</v>
      </c>
      <c r="H248" s="2">
        <v>44003</v>
      </c>
      <c r="I248" s="1" t="s">
        <v>65</v>
      </c>
    </row>
    <row r="249" spans="1:9" x14ac:dyDescent="0.25">
      <c r="A249" s="1">
        <v>415790</v>
      </c>
      <c r="B249" s="1" t="s">
        <v>157</v>
      </c>
      <c r="C249" s="1" t="s">
        <v>6</v>
      </c>
      <c r="D249" s="1" t="s">
        <v>587</v>
      </c>
      <c r="E249" s="7">
        <v>23</v>
      </c>
      <c r="F249" s="1" t="s">
        <v>586</v>
      </c>
      <c r="G249" s="2">
        <v>43943</v>
      </c>
      <c r="H249" s="2">
        <v>44003</v>
      </c>
      <c r="I249" s="1" t="s">
        <v>66</v>
      </c>
    </row>
    <row r="250" spans="1:9" x14ac:dyDescent="0.25">
      <c r="A250" s="1">
        <v>415804</v>
      </c>
      <c r="B250" s="1" t="s">
        <v>158</v>
      </c>
      <c r="C250" s="1" t="s">
        <v>6</v>
      </c>
      <c r="D250" s="1" t="s">
        <v>587</v>
      </c>
      <c r="E250" s="7">
        <v>23</v>
      </c>
      <c r="F250" s="1" t="s">
        <v>586</v>
      </c>
      <c r="G250" s="2">
        <v>43943</v>
      </c>
      <c r="H250" s="2">
        <v>44003</v>
      </c>
      <c r="I250" s="1" t="s">
        <v>65</v>
      </c>
    </row>
    <row r="251" spans="1:9" x14ac:dyDescent="0.25">
      <c r="A251" s="1">
        <v>415812</v>
      </c>
      <c r="B251" s="1" t="s">
        <v>270</v>
      </c>
      <c r="C251" s="1" t="s">
        <v>6</v>
      </c>
      <c r="D251" s="1" t="s">
        <v>587</v>
      </c>
      <c r="E251" s="7">
        <v>23</v>
      </c>
      <c r="F251" s="1" t="s">
        <v>586</v>
      </c>
      <c r="G251" s="2">
        <v>43943</v>
      </c>
      <c r="H251" s="2">
        <v>44003</v>
      </c>
      <c r="I251" s="1" t="s">
        <v>65</v>
      </c>
    </row>
    <row r="252" spans="1:9" x14ac:dyDescent="0.25">
      <c r="A252" s="1">
        <v>415839</v>
      </c>
      <c r="B252" s="1" t="s">
        <v>52</v>
      </c>
      <c r="C252" s="1" t="s">
        <v>6</v>
      </c>
      <c r="D252" s="1" t="s">
        <v>587</v>
      </c>
      <c r="E252" s="7">
        <v>23</v>
      </c>
      <c r="F252" s="1" t="s">
        <v>586</v>
      </c>
      <c r="G252" s="2">
        <v>43943</v>
      </c>
      <c r="H252" s="2">
        <v>44003</v>
      </c>
      <c r="I252" s="1" t="s">
        <v>65</v>
      </c>
    </row>
    <row r="253" spans="1:9" x14ac:dyDescent="0.25">
      <c r="A253" s="1">
        <v>415847</v>
      </c>
      <c r="B253" s="1" t="s">
        <v>271</v>
      </c>
      <c r="C253" s="1" t="s">
        <v>6</v>
      </c>
      <c r="D253" s="1" t="s">
        <v>587</v>
      </c>
      <c r="E253" s="7">
        <v>23</v>
      </c>
      <c r="F253" s="1" t="s">
        <v>586</v>
      </c>
      <c r="G253" s="2">
        <v>43943</v>
      </c>
      <c r="H253" s="2">
        <v>44003</v>
      </c>
      <c r="I253" s="1" t="s">
        <v>66</v>
      </c>
    </row>
    <row r="254" spans="1:9" x14ac:dyDescent="0.25">
      <c r="A254" s="1">
        <v>415855</v>
      </c>
      <c r="B254" s="1" t="s">
        <v>159</v>
      </c>
      <c r="C254" s="1" t="s">
        <v>6</v>
      </c>
      <c r="D254" s="1" t="s">
        <v>587</v>
      </c>
      <c r="E254" s="7">
        <v>23</v>
      </c>
      <c r="F254" s="1" t="s">
        <v>586</v>
      </c>
      <c r="G254" s="2">
        <v>43943</v>
      </c>
      <c r="H254" s="2">
        <v>44003</v>
      </c>
      <c r="I254" s="1" t="s">
        <v>65</v>
      </c>
    </row>
    <row r="255" spans="1:9" x14ac:dyDescent="0.25">
      <c r="A255" s="1">
        <v>415863</v>
      </c>
      <c r="B255" s="1" t="s">
        <v>53</v>
      </c>
      <c r="C255" s="1" t="s">
        <v>6</v>
      </c>
      <c r="D255" s="1" t="s">
        <v>587</v>
      </c>
      <c r="E255" s="7">
        <v>23</v>
      </c>
      <c r="F255" s="1" t="s">
        <v>586</v>
      </c>
      <c r="G255" s="2">
        <v>43943</v>
      </c>
      <c r="H255" s="2">
        <v>44003</v>
      </c>
      <c r="I255" s="1" t="s">
        <v>65</v>
      </c>
    </row>
    <row r="256" spans="1:9" x14ac:dyDescent="0.25">
      <c r="A256" s="1">
        <v>415871</v>
      </c>
      <c r="B256" s="1" t="s">
        <v>454</v>
      </c>
      <c r="C256" s="1" t="s">
        <v>6</v>
      </c>
      <c r="D256" s="1" t="s">
        <v>587</v>
      </c>
      <c r="E256" s="7">
        <v>23</v>
      </c>
      <c r="F256" s="1" t="s">
        <v>586</v>
      </c>
      <c r="G256" s="2">
        <v>43943</v>
      </c>
      <c r="H256" s="2">
        <v>44007</v>
      </c>
      <c r="I256" s="1" t="s">
        <v>65</v>
      </c>
    </row>
    <row r="257" spans="1:9" x14ac:dyDescent="0.25">
      <c r="A257" s="1">
        <v>415880</v>
      </c>
      <c r="B257" s="1" t="s">
        <v>160</v>
      </c>
      <c r="C257" s="1" t="s">
        <v>6</v>
      </c>
      <c r="D257" s="1" t="s">
        <v>587</v>
      </c>
      <c r="E257" s="7">
        <v>23</v>
      </c>
      <c r="F257" s="1" t="s">
        <v>586</v>
      </c>
      <c r="G257" s="2">
        <v>43943</v>
      </c>
      <c r="H257" s="2">
        <v>44000</v>
      </c>
      <c r="I257" s="1" t="s">
        <v>65</v>
      </c>
    </row>
    <row r="258" spans="1:9" x14ac:dyDescent="0.25">
      <c r="A258" s="1">
        <v>415898</v>
      </c>
      <c r="B258" s="1" t="s">
        <v>455</v>
      </c>
      <c r="C258" s="1" t="s">
        <v>6</v>
      </c>
      <c r="D258" s="1" t="s">
        <v>587</v>
      </c>
      <c r="E258" s="7">
        <v>23</v>
      </c>
      <c r="F258" s="1" t="s">
        <v>586</v>
      </c>
      <c r="G258" s="2">
        <v>43943</v>
      </c>
      <c r="H258" s="2">
        <v>44003</v>
      </c>
      <c r="I258" s="1" t="s">
        <v>65</v>
      </c>
    </row>
    <row r="259" spans="1:9" x14ac:dyDescent="0.25">
      <c r="A259" s="1">
        <v>415901</v>
      </c>
      <c r="B259" s="1" t="s">
        <v>161</v>
      </c>
      <c r="C259" s="1" t="s">
        <v>6</v>
      </c>
      <c r="D259" s="1" t="s">
        <v>587</v>
      </c>
      <c r="E259" s="7">
        <v>23</v>
      </c>
      <c r="F259" s="1" t="s">
        <v>586</v>
      </c>
      <c r="G259" s="2">
        <v>43943</v>
      </c>
      <c r="H259" s="2">
        <v>44003</v>
      </c>
      <c r="I259" s="1" t="s">
        <v>65</v>
      </c>
    </row>
    <row r="260" spans="1:9" x14ac:dyDescent="0.25">
      <c r="A260" s="1">
        <v>415910</v>
      </c>
      <c r="B260" s="1" t="s">
        <v>272</v>
      </c>
      <c r="C260" s="1" t="s">
        <v>6</v>
      </c>
      <c r="D260" s="1" t="s">
        <v>587</v>
      </c>
      <c r="E260" s="7">
        <v>23</v>
      </c>
      <c r="F260" s="1" t="s">
        <v>586</v>
      </c>
      <c r="G260" s="2">
        <v>43943</v>
      </c>
      <c r="H260" s="2">
        <v>44003</v>
      </c>
      <c r="I260" s="1" t="s">
        <v>66</v>
      </c>
    </row>
    <row r="261" spans="1:9" x14ac:dyDescent="0.25">
      <c r="A261" s="1">
        <v>415928</v>
      </c>
      <c r="B261" s="1" t="s">
        <v>54</v>
      </c>
      <c r="C261" s="1" t="s">
        <v>6</v>
      </c>
      <c r="D261" s="1" t="s">
        <v>587</v>
      </c>
      <c r="E261" s="7">
        <v>23</v>
      </c>
      <c r="F261" s="1" t="s">
        <v>586</v>
      </c>
      <c r="G261" s="2">
        <v>43943</v>
      </c>
      <c r="H261" s="2">
        <v>43944</v>
      </c>
      <c r="I261" s="1" t="s">
        <v>65</v>
      </c>
    </row>
    <row r="262" spans="1:9" x14ac:dyDescent="0.25">
      <c r="A262" s="1">
        <v>415936</v>
      </c>
      <c r="B262" s="1" t="s">
        <v>273</v>
      </c>
      <c r="C262" s="1" t="s">
        <v>6</v>
      </c>
      <c r="D262" s="1" t="s">
        <v>587</v>
      </c>
      <c r="E262" s="7">
        <v>23</v>
      </c>
      <c r="F262" s="1" t="s">
        <v>586</v>
      </c>
      <c r="G262" s="2">
        <v>43943</v>
      </c>
      <c r="H262" s="2">
        <v>44003</v>
      </c>
      <c r="I262" s="1" t="s">
        <v>65</v>
      </c>
    </row>
    <row r="263" spans="1:9" x14ac:dyDescent="0.25">
      <c r="A263" s="1">
        <v>415944</v>
      </c>
      <c r="B263" s="1" t="s">
        <v>456</v>
      </c>
      <c r="C263" s="1" t="s">
        <v>6</v>
      </c>
      <c r="D263" s="1" t="s">
        <v>587</v>
      </c>
      <c r="E263" s="7">
        <v>23</v>
      </c>
      <c r="F263" s="1" t="s">
        <v>586</v>
      </c>
      <c r="G263" s="2">
        <v>43943</v>
      </c>
      <c r="H263" s="2">
        <v>44003</v>
      </c>
      <c r="I263" s="1" t="s">
        <v>66</v>
      </c>
    </row>
    <row r="264" spans="1:9" x14ac:dyDescent="0.25">
      <c r="A264" s="1">
        <v>415952</v>
      </c>
      <c r="B264" s="1" t="s">
        <v>457</v>
      </c>
      <c r="C264" s="1" t="s">
        <v>6</v>
      </c>
      <c r="D264" s="1" t="s">
        <v>587</v>
      </c>
      <c r="E264" s="7">
        <v>23</v>
      </c>
      <c r="F264" s="1" t="s">
        <v>586</v>
      </c>
      <c r="G264" s="2">
        <v>43943</v>
      </c>
      <c r="H264" s="2">
        <v>44003</v>
      </c>
      <c r="I264" s="1" t="s">
        <v>65</v>
      </c>
    </row>
    <row r="265" spans="1:9" x14ac:dyDescent="0.25">
      <c r="A265" s="1">
        <v>415960</v>
      </c>
      <c r="B265" s="1" t="s">
        <v>458</v>
      </c>
      <c r="C265" s="1" t="s">
        <v>6</v>
      </c>
      <c r="D265" s="1" t="s">
        <v>587</v>
      </c>
      <c r="E265" s="7">
        <v>23</v>
      </c>
      <c r="F265" s="1" t="s">
        <v>586</v>
      </c>
      <c r="G265" s="2">
        <v>43943</v>
      </c>
      <c r="H265" s="2">
        <v>44003</v>
      </c>
      <c r="I265" s="1" t="s">
        <v>65</v>
      </c>
    </row>
    <row r="266" spans="1:9" x14ac:dyDescent="0.25">
      <c r="A266" s="1">
        <v>415979</v>
      </c>
      <c r="B266" s="1" t="s">
        <v>459</v>
      </c>
      <c r="C266" s="1" t="s">
        <v>6</v>
      </c>
      <c r="D266" s="1" t="s">
        <v>587</v>
      </c>
      <c r="E266" s="7">
        <v>23</v>
      </c>
      <c r="F266" s="1" t="s">
        <v>586</v>
      </c>
      <c r="G266" s="2">
        <v>43943</v>
      </c>
      <c r="H266" s="2">
        <v>44003</v>
      </c>
      <c r="I266" s="1" t="s">
        <v>65</v>
      </c>
    </row>
    <row r="267" spans="1:9" x14ac:dyDescent="0.25">
      <c r="A267" s="1">
        <v>415987</v>
      </c>
      <c r="B267" s="1" t="s">
        <v>460</v>
      </c>
      <c r="C267" s="1" t="s">
        <v>6</v>
      </c>
      <c r="D267" s="1" t="s">
        <v>587</v>
      </c>
      <c r="E267" s="7">
        <v>23</v>
      </c>
      <c r="F267" s="1" t="s">
        <v>586</v>
      </c>
      <c r="G267" s="2">
        <v>43943</v>
      </c>
      <c r="H267" s="2">
        <v>44003</v>
      </c>
      <c r="I267" s="1" t="s">
        <v>65</v>
      </c>
    </row>
    <row r="268" spans="1:9" x14ac:dyDescent="0.25">
      <c r="A268" s="1">
        <v>415995</v>
      </c>
      <c r="B268" s="1" t="s">
        <v>274</v>
      </c>
      <c r="C268" s="1" t="s">
        <v>6</v>
      </c>
      <c r="D268" s="1" t="s">
        <v>587</v>
      </c>
      <c r="E268" s="7">
        <v>23</v>
      </c>
      <c r="F268" s="1" t="s">
        <v>586</v>
      </c>
      <c r="G268" s="2">
        <v>43943</v>
      </c>
      <c r="H268" s="2">
        <v>44003</v>
      </c>
      <c r="I268" s="1" t="s">
        <v>66</v>
      </c>
    </row>
    <row r="269" spans="1:9" x14ac:dyDescent="0.25">
      <c r="A269" s="1">
        <v>416002</v>
      </c>
      <c r="B269" s="1" t="s">
        <v>461</v>
      </c>
      <c r="C269" s="1" t="s">
        <v>6</v>
      </c>
      <c r="D269" s="1" t="s">
        <v>587</v>
      </c>
      <c r="E269" s="7">
        <v>23</v>
      </c>
      <c r="F269" s="1" t="s">
        <v>586</v>
      </c>
      <c r="G269" s="2">
        <v>43943</v>
      </c>
      <c r="H269" s="2">
        <v>44003</v>
      </c>
      <c r="I269" s="1" t="s">
        <v>65</v>
      </c>
    </row>
    <row r="270" spans="1:9" x14ac:dyDescent="0.25">
      <c r="A270" s="1">
        <v>416010</v>
      </c>
      <c r="B270" s="1" t="s">
        <v>162</v>
      </c>
      <c r="C270" s="1" t="s">
        <v>6</v>
      </c>
      <c r="D270" s="1" t="s">
        <v>587</v>
      </c>
      <c r="E270" s="7">
        <v>23</v>
      </c>
      <c r="F270" s="1" t="s">
        <v>586</v>
      </c>
      <c r="G270" s="2">
        <v>43943</v>
      </c>
      <c r="H270" s="2">
        <v>43963</v>
      </c>
      <c r="I270" s="1" t="s">
        <v>65</v>
      </c>
    </row>
    <row r="271" spans="1:9" x14ac:dyDescent="0.25">
      <c r="A271" s="1">
        <v>416029</v>
      </c>
      <c r="B271" s="1" t="s">
        <v>275</v>
      </c>
      <c r="C271" s="1" t="s">
        <v>6</v>
      </c>
      <c r="D271" s="1" t="s">
        <v>587</v>
      </c>
      <c r="E271" s="7">
        <v>23</v>
      </c>
      <c r="F271" s="1" t="s">
        <v>586</v>
      </c>
      <c r="G271" s="2">
        <v>43943</v>
      </c>
      <c r="H271" s="2">
        <v>44003</v>
      </c>
      <c r="I271" s="1" t="s">
        <v>65</v>
      </c>
    </row>
    <row r="272" spans="1:9" x14ac:dyDescent="0.25">
      <c r="A272" s="1">
        <v>416045</v>
      </c>
      <c r="B272" s="1" t="s">
        <v>276</v>
      </c>
      <c r="C272" s="1" t="s">
        <v>6</v>
      </c>
      <c r="D272" s="1" t="s">
        <v>587</v>
      </c>
      <c r="E272" s="7">
        <v>23</v>
      </c>
      <c r="F272" s="1" t="s">
        <v>586</v>
      </c>
      <c r="G272" s="2">
        <v>43943</v>
      </c>
      <c r="H272" s="2">
        <v>44003</v>
      </c>
      <c r="I272" s="1" t="s">
        <v>66</v>
      </c>
    </row>
    <row r="273" spans="1:9" x14ac:dyDescent="0.25">
      <c r="A273" s="1">
        <v>416053</v>
      </c>
      <c r="B273" s="1" t="s">
        <v>55</v>
      </c>
      <c r="C273" s="1" t="s">
        <v>6</v>
      </c>
      <c r="D273" s="1" t="s">
        <v>587</v>
      </c>
      <c r="E273" s="7">
        <v>23</v>
      </c>
      <c r="F273" s="1" t="s">
        <v>586</v>
      </c>
      <c r="G273" s="2">
        <v>43943</v>
      </c>
      <c r="H273" s="2">
        <v>44003</v>
      </c>
      <c r="I273" s="1" t="s">
        <v>65</v>
      </c>
    </row>
    <row r="274" spans="1:9" x14ac:dyDescent="0.25">
      <c r="A274" s="1">
        <v>416070</v>
      </c>
      <c r="B274" s="1" t="s">
        <v>462</v>
      </c>
      <c r="C274" s="1" t="s">
        <v>601</v>
      </c>
      <c r="D274" s="1" t="s">
        <v>585</v>
      </c>
      <c r="E274" s="7">
        <v>23</v>
      </c>
      <c r="F274" s="1" t="s">
        <v>586</v>
      </c>
      <c r="G274" s="2">
        <v>43955</v>
      </c>
      <c r="H274" s="2">
        <v>44135</v>
      </c>
      <c r="I274" s="1" t="s">
        <v>66</v>
      </c>
    </row>
    <row r="275" spans="1:9" x14ac:dyDescent="0.25">
      <c r="A275" s="1">
        <v>416088</v>
      </c>
      <c r="B275" s="1" t="s">
        <v>163</v>
      </c>
      <c r="C275" s="1" t="s">
        <v>601</v>
      </c>
      <c r="D275" s="1" t="s">
        <v>585</v>
      </c>
      <c r="E275" s="7">
        <v>23</v>
      </c>
      <c r="F275" s="1" t="s">
        <v>586</v>
      </c>
      <c r="G275" s="2">
        <v>43955</v>
      </c>
      <c r="H275" s="2">
        <v>43957</v>
      </c>
      <c r="I275" s="1" t="s">
        <v>65</v>
      </c>
    </row>
    <row r="276" spans="1:9" x14ac:dyDescent="0.25">
      <c r="A276" s="1">
        <v>416096</v>
      </c>
      <c r="B276" s="1" t="s">
        <v>463</v>
      </c>
      <c r="C276" s="1" t="s">
        <v>601</v>
      </c>
      <c r="D276" s="1" t="s">
        <v>585</v>
      </c>
      <c r="E276" s="7">
        <v>23</v>
      </c>
      <c r="F276" s="1" t="s">
        <v>586</v>
      </c>
      <c r="G276" s="2">
        <v>43955</v>
      </c>
      <c r="H276" s="2">
        <v>44135</v>
      </c>
      <c r="I276" s="1" t="s">
        <v>65</v>
      </c>
    </row>
    <row r="277" spans="1:9" x14ac:dyDescent="0.25">
      <c r="A277" s="1">
        <v>416100</v>
      </c>
      <c r="B277" s="1" t="s">
        <v>56</v>
      </c>
      <c r="C277" s="1" t="s">
        <v>601</v>
      </c>
      <c r="D277" s="1" t="s">
        <v>585</v>
      </c>
      <c r="E277" s="7">
        <v>23</v>
      </c>
      <c r="F277" s="1" t="s">
        <v>586</v>
      </c>
      <c r="G277" s="2">
        <v>43955</v>
      </c>
      <c r="H277" s="2">
        <v>44135</v>
      </c>
      <c r="I277" s="1" t="s">
        <v>65</v>
      </c>
    </row>
    <row r="278" spans="1:9" x14ac:dyDescent="0.25">
      <c r="A278" s="1">
        <v>416118</v>
      </c>
      <c r="B278" s="1" t="s">
        <v>277</v>
      </c>
      <c r="C278" s="1" t="s">
        <v>601</v>
      </c>
      <c r="D278" s="1" t="s">
        <v>585</v>
      </c>
      <c r="E278" s="7">
        <v>23</v>
      </c>
      <c r="F278" s="1" t="s">
        <v>586</v>
      </c>
      <c r="G278" s="2">
        <v>43955</v>
      </c>
      <c r="H278" s="2">
        <v>44135</v>
      </c>
      <c r="I278" s="1" t="s">
        <v>65</v>
      </c>
    </row>
    <row r="279" spans="1:9" x14ac:dyDescent="0.25">
      <c r="A279" s="1">
        <v>416126</v>
      </c>
      <c r="B279" s="1" t="s">
        <v>464</v>
      </c>
      <c r="C279" s="1" t="s">
        <v>601</v>
      </c>
      <c r="D279" s="1" t="s">
        <v>585</v>
      </c>
      <c r="E279" s="7">
        <v>23</v>
      </c>
      <c r="F279" s="1" t="s">
        <v>586</v>
      </c>
      <c r="G279" s="2">
        <v>43955</v>
      </c>
      <c r="H279" s="2">
        <v>44015</v>
      </c>
      <c r="I279" s="1" t="s">
        <v>66</v>
      </c>
    </row>
    <row r="280" spans="1:9" x14ac:dyDescent="0.25">
      <c r="A280" s="1">
        <v>416134</v>
      </c>
      <c r="B280" s="1" t="s">
        <v>465</v>
      </c>
      <c r="C280" s="1" t="s">
        <v>601</v>
      </c>
      <c r="D280" s="1" t="s">
        <v>585</v>
      </c>
      <c r="E280" s="7">
        <v>23</v>
      </c>
      <c r="F280" s="1" t="s">
        <v>586</v>
      </c>
      <c r="G280" s="2">
        <v>43955</v>
      </c>
      <c r="H280" s="2">
        <v>44135</v>
      </c>
      <c r="I280" s="1" t="s">
        <v>65</v>
      </c>
    </row>
    <row r="281" spans="1:9" x14ac:dyDescent="0.25">
      <c r="A281" s="1">
        <v>416142</v>
      </c>
      <c r="B281" s="1" t="s">
        <v>466</v>
      </c>
      <c r="C281" s="1" t="s">
        <v>601</v>
      </c>
      <c r="D281" s="1" t="s">
        <v>585</v>
      </c>
      <c r="E281" s="7">
        <v>23</v>
      </c>
      <c r="F281" s="1" t="s">
        <v>586</v>
      </c>
      <c r="G281" s="2">
        <v>43955</v>
      </c>
      <c r="H281" s="2">
        <v>44135</v>
      </c>
      <c r="I281" s="1" t="s">
        <v>65</v>
      </c>
    </row>
    <row r="282" spans="1:9" x14ac:dyDescent="0.25">
      <c r="A282" s="1">
        <v>416150</v>
      </c>
      <c r="B282" s="1" t="s">
        <v>57</v>
      </c>
      <c r="C282" s="1" t="s">
        <v>601</v>
      </c>
      <c r="D282" s="1" t="s">
        <v>585</v>
      </c>
      <c r="E282" s="7">
        <v>23</v>
      </c>
      <c r="F282" s="1" t="s">
        <v>586</v>
      </c>
      <c r="G282" s="2">
        <v>43955</v>
      </c>
      <c r="H282" s="2">
        <v>44135</v>
      </c>
      <c r="I282" s="1" t="s">
        <v>65</v>
      </c>
    </row>
    <row r="283" spans="1:9" x14ac:dyDescent="0.25">
      <c r="A283" s="1">
        <v>416169</v>
      </c>
      <c r="B283" s="1" t="s">
        <v>164</v>
      </c>
      <c r="C283" s="1" t="s">
        <v>601</v>
      </c>
      <c r="D283" s="1" t="s">
        <v>585</v>
      </c>
      <c r="E283" s="7">
        <v>23</v>
      </c>
      <c r="F283" s="1" t="s">
        <v>586</v>
      </c>
      <c r="G283" s="2">
        <v>43955</v>
      </c>
      <c r="H283" s="2">
        <v>44135</v>
      </c>
      <c r="I283" s="1" t="s">
        <v>65</v>
      </c>
    </row>
    <row r="284" spans="1:9" x14ac:dyDescent="0.25">
      <c r="A284" s="1">
        <v>416177</v>
      </c>
      <c r="B284" s="1" t="s">
        <v>467</v>
      </c>
      <c r="C284" s="1" t="s">
        <v>601</v>
      </c>
      <c r="D284" s="1" t="s">
        <v>585</v>
      </c>
      <c r="E284" s="7">
        <v>23</v>
      </c>
      <c r="F284" s="1" t="s">
        <v>586</v>
      </c>
      <c r="G284" s="2">
        <v>43955</v>
      </c>
      <c r="H284" s="2">
        <v>44135</v>
      </c>
      <c r="I284" s="1" t="s">
        <v>65</v>
      </c>
    </row>
    <row r="285" spans="1:9" x14ac:dyDescent="0.25">
      <c r="A285" s="1">
        <v>416185</v>
      </c>
      <c r="B285" s="1" t="s">
        <v>58</v>
      </c>
      <c r="C285" s="1" t="s">
        <v>601</v>
      </c>
      <c r="D285" s="1" t="s">
        <v>585</v>
      </c>
      <c r="E285" s="7">
        <v>23</v>
      </c>
      <c r="F285" s="1" t="s">
        <v>586</v>
      </c>
      <c r="G285" s="2">
        <v>43955</v>
      </c>
      <c r="H285" s="2">
        <v>44135</v>
      </c>
      <c r="I285" s="1" t="s">
        <v>65</v>
      </c>
    </row>
    <row r="286" spans="1:9" x14ac:dyDescent="0.25">
      <c r="A286" s="1">
        <v>416193</v>
      </c>
      <c r="B286" s="1" t="s">
        <v>278</v>
      </c>
      <c r="C286" s="1" t="s">
        <v>601</v>
      </c>
      <c r="D286" s="1" t="s">
        <v>585</v>
      </c>
      <c r="E286" s="7">
        <v>23</v>
      </c>
      <c r="F286" s="1" t="s">
        <v>586</v>
      </c>
      <c r="G286" s="2">
        <v>43955</v>
      </c>
      <c r="H286" s="2">
        <v>44135</v>
      </c>
      <c r="I286" s="1" t="s">
        <v>65</v>
      </c>
    </row>
    <row r="287" spans="1:9" x14ac:dyDescent="0.25">
      <c r="A287" s="1">
        <v>416207</v>
      </c>
      <c r="B287" s="1" t="s">
        <v>468</v>
      </c>
      <c r="C287" s="1" t="s">
        <v>601</v>
      </c>
      <c r="D287" s="1" t="s">
        <v>585</v>
      </c>
      <c r="E287" s="7">
        <v>23</v>
      </c>
      <c r="F287" s="1" t="s">
        <v>586</v>
      </c>
      <c r="G287" s="2">
        <v>43955</v>
      </c>
      <c r="H287" s="2">
        <v>44135</v>
      </c>
      <c r="I287" s="1" t="s">
        <v>66</v>
      </c>
    </row>
    <row r="288" spans="1:9" x14ac:dyDescent="0.25">
      <c r="A288" s="1">
        <v>416215</v>
      </c>
      <c r="B288" s="1" t="s">
        <v>165</v>
      </c>
      <c r="C288" s="1" t="s">
        <v>601</v>
      </c>
      <c r="D288" s="1" t="s">
        <v>585</v>
      </c>
      <c r="E288" s="7">
        <v>23</v>
      </c>
      <c r="F288" s="1" t="s">
        <v>586</v>
      </c>
      <c r="G288" s="2">
        <v>43955</v>
      </c>
      <c r="H288" s="2">
        <v>44135</v>
      </c>
      <c r="I288" s="1" t="s">
        <v>65</v>
      </c>
    </row>
    <row r="289" spans="1:9" x14ac:dyDescent="0.25">
      <c r="A289" s="1">
        <v>416223</v>
      </c>
      <c r="B289" s="1" t="s">
        <v>279</v>
      </c>
      <c r="C289" s="1" t="s">
        <v>602</v>
      </c>
      <c r="D289" s="1" t="s">
        <v>591</v>
      </c>
      <c r="E289" s="7">
        <v>23</v>
      </c>
      <c r="F289" s="1" t="s">
        <v>586</v>
      </c>
      <c r="G289" s="2">
        <v>43969</v>
      </c>
      <c r="H289" s="2">
        <v>44149</v>
      </c>
      <c r="I289" s="1" t="s">
        <v>67</v>
      </c>
    </row>
    <row r="290" spans="1:9" x14ac:dyDescent="0.25">
      <c r="A290" s="1">
        <v>416231</v>
      </c>
      <c r="B290" s="1" t="s">
        <v>470</v>
      </c>
      <c r="C290" s="1" t="s">
        <v>603</v>
      </c>
      <c r="D290" s="1" t="s">
        <v>589</v>
      </c>
      <c r="E290" s="7">
        <v>23</v>
      </c>
      <c r="F290" s="1" t="s">
        <v>586</v>
      </c>
      <c r="G290" s="2">
        <v>44013</v>
      </c>
      <c r="H290" s="2">
        <v>44193</v>
      </c>
      <c r="I290" s="1" t="s">
        <v>66</v>
      </c>
    </row>
    <row r="291" spans="1:9" x14ac:dyDescent="0.25">
      <c r="A291" s="1">
        <v>416240</v>
      </c>
      <c r="B291" s="1" t="s">
        <v>280</v>
      </c>
      <c r="C291" s="1" t="s">
        <v>603</v>
      </c>
      <c r="D291" s="1" t="s">
        <v>589</v>
      </c>
      <c r="E291" s="7">
        <v>23</v>
      </c>
      <c r="F291" s="1" t="s">
        <v>586</v>
      </c>
      <c r="G291" s="2">
        <v>44013</v>
      </c>
      <c r="H291" s="2">
        <v>44193</v>
      </c>
      <c r="I291" s="1" t="s">
        <v>66</v>
      </c>
    </row>
    <row r="292" spans="1:9" x14ac:dyDescent="0.25">
      <c r="A292" s="1">
        <v>416258</v>
      </c>
      <c r="B292" s="1" t="s">
        <v>79</v>
      </c>
      <c r="C292" s="1" t="s">
        <v>603</v>
      </c>
      <c r="D292" s="1" t="s">
        <v>589</v>
      </c>
      <c r="E292" s="7">
        <v>23</v>
      </c>
      <c r="F292" s="1" t="s">
        <v>586</v>
      </c>
      <c r="G292" s="2">
        <v>44013</v>
      </c>
      <c r="H292" s="2">
        <v>44193</v>
      </c>
      <c r="I292" s="1" t="s">
        <v>66</v>
      </c>
    </row>
    <row r="293" spans="1:9" x14ac:dyDescent="0.25">
      <c r="A293" s="1">
        <v>416266</v>
      </c>
      <c r="B293" s="1" t="s">
        <v>281</v>
      </c>
      <c r="C293" s="1" t="s">
        <v>603</v>
      </c>
      <c r="D293" s="1" t="s">
        <v>589</v>
      </c>
      <c r="E293" s="7">
        <v>23</v>
      </c>
      <c r="F293" s="1" t="s">
        <v>586</v>
      </c>
      <c r="G293" s="2">
        <v>44013</v>
      </c>
      <c r="H293" s="2">
        <v>44105</v>
      </c>
      <c r="I293" s="1" t="s">
        <v>66</v>
      </c>
    </row>
    <row r="294" spans="1:9" x14ac:dyDescent="0.25">
      <c r="A294" s="1">
        <v>416274</v>
      </c>
      <c r="B294" s="1" t="s">
        <v>166</v>
      </c>
      <c r="C294" s="1" t="s">
        <v>603</v>
      </c>
      <c r="D294" s="1" t="s">
        <v>589</v>
      </c>
      <c r="E294" s="7">
        <v>23</v>
      </c>
      <c r="F294" s="1" t="s">
        <v>586</v>
      </c>
      <c r="G294" s="2">
        <v>44013</v>
      </c>
      <c r="H294" s="2">
        <v>44193</v>
      </c>
      <c r="I294" s="1" t="s">
        <v>66</v>
      </c>
    </row>
    <row r="295" spans="1:9" x14ac:dyDescent="0.25">
      <c r="A295" s="1">
        <v>416282</v>
      </c>
      <c r="B295" s="1" t="s">
        <v>167</v>
      </c>
      <c r="C295" s="1" t="s">
        <v>603</v>
      </c>
      <c r="D295" s="1" t="s">
        <v>589</v>
      </c>
      <c r="E295" s="7">
        <v>23</v>
      </c>
      <c r="F295" s="1" t="s">
        <v>586</v>
      </c>
      <c r="G295" s="2">
        <v>44013</v>
      </c>
      <c r="H295" s="2">
        <v>44138</v>
      </c>
      <c r="I295" s="1" t="s">
        <v>66</v>
      </c>
    </row>
    <row r="296" spans="1:9" x14ac:dyDescent="0.25">
      <c r="A296" s="1">
        <v>416290</v>
      </c>
      <c r="B296" s="1" t="s">
        <v>471</v>
      </c>
      <c r="C296" s="1" t="s">
        <v>603</v>
      </c>
      <c r="D296" s="1" t="s">
        <v>589</v>
      </c>
      <c r="E296" s="7">
        <v>23</v>
      </c>
      <c r="F296" s="1" t="s">
        <v>586</v>
      </c>
      <c r="G296" s="2">
        <v>44013</v>
      </c>
      <c r="H296" s="2">
        <v>44075</v>
      </c>
      <c r="I296" s="1" t="s">
        <v>66</v>
      </c>
    </row>
    <row r="297" spans="1:9" x14ac:dyDescent="0.25">
      <c r="A297" s="1">
        <v>416304</v>
      </c>
      <c r="B297" s="1" t="s">
        <v>80</v>
      </c>
      <c r="C297" s="1" t="s">
        <v>604</v>
      </c>
      <c r="D297" s="1" t="s">
        <v>588</v>
      </c>
      <c r="E297" s="7">
        <v>23</v>
      </c>
      <c r="F297" s="1" t="s">
        <v>586</v>
      </c>
      <c r="G297" s="2">
        <v>44013</v>
      </c>
      <c r="H297" s="2">
        <v>44193</v>
      </c>
      <c r="I297" s="1" t="s">
        <v>66</v>
      </c>
    </row>
    <row r="298" spans="1:9" x14ac:dyDescent="0.25">
      <c r="A298" s="1">
        <v>416320</v>
      </c>
      <c r="B298" s="1" t="s">
        <v>230</v>
      </c>
      <c r="C298" s="1" t="s">
        <v>604</v>
      </c>
      <c r="D298" s="1" t="s">
        <v>588</v>
      </c>
      <c r="E298" s="7">
        <v>23</v>
      </c>
      <c r="F298" s="1" t="s">
        <v>586</v>
      </c>
      <c r="G298" s="2">
        <v>44013</v>
      </c>
      <c r="H298" s="2">
        <v>44193</v>
      </c>
      <c r="I298" s="1" t="s">
        <v>66</v>
      </c>
    </row>
    <row r="299" spans="1:9" x14ac:dyDescent="0.25">
      <c r="A299" s="1">
        <v>416339</v>
      </c>
      <c r="B299" s="1" t="s">
        <v>38</v>
      </c>
      <c r="C299" s="1" t="s">
        <v>604</v>
      </c>
      <c r="D299" s="1" t="s">
        <v>588</v>
      </c>
      <c r="E299" s="7">
        <v>23</v>
      </c>
      <c r="F299" s="1" t="s">
        <v>586</v>
      </c>
      <c r="G299" s="2">
        <v>44013</v>
      </c>
      <c r="H299" s="2">
        <v>44166</v>
      </c>
      <c r="I299" s="1" t="s">
        <v>66</v>
      </c>
    </row>
    <row r="300" spans="1:9" x14ac:dyDescent="0.25">
      <c r="A300" s="1">
        <v>416347</v>
      </c>
      <c r="B300" s="1" t="s">
        <v>282</v>
      </c>
      <c r="C300" s="1" t="s">
        <v>604</v>
      </c>
      <c r="D300" s="1" t="s">
        <v>588</v>
      </c>
      <c r="E300" s="7">
        <v>23</v>
      </c>
      <c r="F300" s="1" t="s">
        <v>586</v>
      </c>
      <c r="G300" s="2">
        <v>44013</v>
      </c>
      <c r="H300" s="2">
        <v>44015</v>
      </c>
      <c r="I300" s="1" t="s">
        <v>66</v>
      </c>
    </row>
    <row r="301" spans="1:9" x14ac:dyDescent="0.25">
      <c r="A301" s="1">
        <v>416355</v>
      </c>
      <c r="B301" s="1" t="s">
        <v>472</v>
      </c>
      <c r="C301" s="1" t="s">
        <v>604</v>
      </c>
      <c r="D301" s="1" t="s">
        <v>588</v>
      </c>
      <c r="E301" s="7">
        <v>23</v>
      </c>
      <c r="F301" s="1" t="s">
        <v>586</v>
      </c>
      <c r="G301" s="2">
        <v>44013</v>
      </c>
      <c r="H301" s="2">
        <v>44178</v>
      </c>
      <c r="I301" s="1" t="s">
        <v>66</v>
      </c>
    </row>
    <row r="302" spans="1:9" x14ac:dyDescent="0.25">
      <c r="A302" s="1">
        <v>416363</v>
      </c>
      <c r="B302" s="1" t="s">
        <v>283</v>
      </c>
      <c r="C302" s="1" t="s">
        <v>604</v>
      </c>
      <c r="D302" s="1" t="s">
        <v>588</v>
      </c>
      <c r="E302" s="7">
        <v>23</v>
      </c>
      <c r="F302" s="1" t="s">
        <v>586</v>
      </c>
      <c r="G302" s="2">
        <v>44013</v>
      </c>
      <c r="H302" s="2">
        <v>44193</v>
      </c>
      <c r="I302" s="1" t="s">
        <v>66</v>
      </c>
    </row>
    <row r="303" spans="1:9" x14ac:dyDescent="0.25">
      <c r="A303" s="1">
        <v>416371</v>
      </c>
      <c r="B303" s="1" t="s">
        <v>229</v>
      </c>
      <c r="C303" s="1" t="s">
        <v>604</v>
      </c>
      <c r="D303" s="1" t="s">
        <v>588</v>
      </c>
      <c r="E303" s="7">
        <v>23</v>
      </c>
      <c r="F303" s="1" t="s">
        <v>586</v>
      </c>
      <c r="G303" s="2">
        <v>44013</v>
      </c>
      <c r="H303" s="2">
        <v>44193</v>
      </c>
      <c r="I303" s="1" t="s">
        <v>66</v>
      </c>
    </row>
    <row r="304" spans="1:9" x14ac:dyDescent="0.25">
      <c r="A304" s="1">
        <v>416380</v>
      </c>
      <c r="B304" s="1" t="s">
        <v>428</v>
      </c>
      <c r="C304" s="1" t="s">
        <v>604</v>
      </c>
      <c r="D304" s="1" t="s">
        <v>588</v>
      </c>
      <c r="E304" s="7">
        <v>23</v>
      </c>
      <c r="F304" s="1" t="s">
        <v>586</v>
      </c>
      <c r="G304" s="2">
        <v>44013</v>
      </c>
      <c r="H304" s="2">
        <v>44105</v>
      </c>
      <c r="I304" s="1" t="s">
        <v>66</v>
      </c>
    </row>
    <row r="305" spans="1:9" x14ac:dyDescent="0.25">
      <c r="A305" s="1">
        <v>416398</v>
      </c>
      <c r="B305" s="1" t="s">
        <v>284</v>
      </c>
      <c r="C305" s="1" t="s">
        <v>604</v>
      </c>
      <c r="D305" s="1" t="s">
        <v>588</v>
      </c>
      <c r="E305" s="7">
        <v>23</v>
      </c>
      <c r="F305" s="1" t="s">
        <v>586</v>
      </c>
      <c r="G305" s="2">
        <v>44013</v>
      </c>
      <c r="H305" s="2">
        <v>44193</v>
      </c>
      <c r="I305" s="1" t="s">
        <v>66</v>
      </c>
    </row>
    <row r="306" spans="1:9" x14ac:dyDescent="0.25">
      <c r="A306" s="1">
        <v>416401</v>
      </c>
      <c r="B306" s="1" t="s">
        <v>432</v>
      </c>
      <c r="C306" s="1" t="s">
        <v>604</v>
      </c>
      <c r="D306" s="1" t="s">
        <v>588</v>
      </c>
      <c r="E306" s="7">
        <v>23</v>
      </c>
      <c r="F306" s="1" t="s">
        <v>586</v>
      </c>
      <c r="G306" s="2">
        <v>44013</v>
      </c>
      <c r="H306" s="2">
        <v>44132</v>
      </c>
      <c r="I306" s="1" t="s">
        <v>66</v>
      </c>
    </row>
    <row r="307" spans="1:9" x14ac:dyDescent="0.25">
      <c r="A307" s="1">
        <v>416410</v>
      </c>
      <c r="B307" s="1" t="s">
        <v>232</v>
      </c>
      <c r="C307" s="1" t="s">
        <v>604</v>
      </c>
      <c r="D307" s="1" t="s">
        <v>588</v>
      </c>
      <c r="E307" s="7">
        <v>23</v>
      </c>
      <c r="F307" s="1" t="s">
        <v>586</v>
      </c>
      <c r="G307" s="2">
        <v>44013</v>
      </c>
      <c r="H307" s="2">
        <v>44193</v>
      </c>
      <c r="I307" s="1" t="s">
        <v>66</v>
      </c>
    </row>
    <row r="308" spans="1:9" x14ac:dyDescent="0.25">
      <c r="A308" s="1">
        <v>416428</v>
      </c>
      <c r="B308" s="1" t="s">
        <v>81</v>
      </c>
      <c r="C308" s="1" t="s">
        <v>604</v>
      </c>
      <c r="D308" s="1" t="s">
        <v>588</v>
      </c>
      <c r="E308" s="7">
        <v>23</v>
      </c>
      <c r="F308" s="1" t="s">
        <v>586</v>
      </c>
      <c r="G308" s="2">
        <v>44013</v>
      </c>
      <c r="H308" s="2">
        <v>44124</v>
      </c>
      <c r="I308" s="1" t="s">
        <v>66</v>
      </c>
    </row>
    <row r="309" spans="1:9" x14ac:dyDescent="0.25">
      <c r="A309" s="1">
        <v>416436</v>
      </c>
      <c r="B309" s="1" t="s">
        <v>442</v>
      </c>
      <c r="C309" s="1" t="s">
        <v>605</v>
      </c>
      <c r="D309" s="1" t="s">
        <v>587</v>
      </c>
      <c r="E309" s="7">
        <v>23</v>
      </c>
      <c r="F309" s="1" t="s">
        <v>586</v>
      </c>
      <c r="G309" s="2">
        <v>44013</v>
      </c>
      <c r="H309" s="2">
        <v>44193</v>
      </c>
      <c r="I309" s="1" t="s">
        <v>65</v>
      </c>
    </row>
    <row r="310" spans="1:9" x14ac:dyDescent="0.25">
      <c r="A310" s="1">
        <v>416444</v>
      </c>
      <c r="B310" s="1" t="s">
        <v>214</v>
      </c>
      <c r="C310" s="1" t="s">
        <v>605</v>
      </c>
      <c r="D310" s="1" t="s">
        <v>587</v>
      </c>
      <c r="E310" s="7">
        <v>23</v>
      </c>
      <c r="F310" s="1" t="s">
        <v>586</v>
      </c>
      <c r="G310" s="2">
        <v>44013</v>
      </c>
      <c r="H310" s="2">
        <v>44193</v>
      </c>
      <c r="I310" s="1" t="s">
        <v>66</v>
      </c>
    </row>
    <row r="311" spans="1:9" x14ac:dyDescent="0.25">
      <c r="A311" s="1">
        <v>416452</v>
      </c>
      <c r="B311" s="1" t="s">
        <v>454</v>
      </c>
      <c r="C311" s="1" t="s">
        <v>605</v>
      </c>
      <c r="D311" s="1" t="s">
        <v>587</v>
      </c>
      <c r="E311" s="7">
        <v>23</v>
      </c>
      <c r="F311" s="1" t="s">
        <v>586</v>
      </c>
      <c r="G311" s="2">
        <v>44013</v>
      </c>
      <c r="H311" s="2">
        <v>44071</v>
      </c>
      <c r="I311" s="1" t="s">
        <v>66</v>
      </c>
    </row>
    <row r="312" spans="1:9" x14ac:dyDescent="0.25">
      <c r="A312" s="1">
        <v>416460</v>
      </c>
      <c r="B312" s="1" t="s">
        <v>473</v>
      </c>
      <c r="C312" s="1" t="s">
        <v>605</v>
      </c>
      <c r="D312" s="1" t="s">
        <v>587</v>
      </c>
      <c r="E312" s="7">
        <v>23</v>
      </c>
      <c r="F312" s="1" t="s">
        <v>586</v>
      </c>
      <c r="G312" s="2">
        <v>44013</v>
      </c>
      <c r="H312" s="2">
        <v>44193</v>
      </c>
      <c r="I312" s="1" t="s">
        <v>65</v>
      </c>
    </row>
    <row r="313" spans="1:9" x14ac:dyDescent="0.25">
      <c r="A313" s="1">
        <v>416479</v>
      </c>
      <c r="B313" s="1" t="s">
        <v>285</v>
      </c>
      <c r="C313" s="1" t="s">
        <v>605</v>
      </c>
      <c r="D313" s="1" t="s">
        <v>587</v>
      </c>
      <c r="E313" s="7">
        <v>23</v>
      </c>
      <c r="F313" s="1" t="s">
        <v>586</v>
      </c>
      <c r="G313" s="2">
        <v>44013</v>
      </c>
      <c r="H313" s="2">
        <v>44193</v>
      </c>
      <c r="I313" s="1" t="s">
        <v>65</v>
      </c>
    </row>
    <row r="314" spans="1:9" x14ac:dyDescent="0.25">
      <c r="A314" s="1">
        <v>416487</v>
      </c>
      <c r="B314" s="1" t="s">
        <v>474</v>
      </c>
      <c r="C314" s="1" t="s">
        <v>605</v>
      </c>
      <c r="D314" s="1" t="s">
        <v>587</v>
      </c>
      <c r="E314" s="7">
        <v>23</v>
      </c>
      <c r="F314" s="1" t="s">
        <v>586</v>
      </c>
      <c r="G314" s="2">
        <v>44013</v>
      </c>
      <c r="H314" s="2">
        <v>44018</v>
      </c>
      <c r="I314" s="1" t="s">
        <v>66</v>
      </c>
    </row>
    <row r="315" spans="1:9" x14ac:dyDescent="0.25">
      <c r="A315" s="1">
        <v>416495</v>
      </c>
      <c r="B315" s="1" t="s">
        <v>168</v>
      </c>
      <c r="C315" s="1" t="s">
        <v>605</v>
      </c>
      <c r="D315" s="1" t="s">
        <v>587</v>
      </c>
      <c r="E315" s="7">
        <v>23</v>
      </c>
      <c r="F315" s="1" t="s">
        <v>586</v>
      </c>
      <c r="G315" s="2">
        <v>44013</v>
      </c>
      <c r="H315" s="2">
        <v>44120</v>
      </c>
      <c r="I315" s="1" t="s">
        <v>66</v>
      </c>
    </row>
    <row r="316" spans="1:9" x14ac:dyDescent="0.25">
      <c r="A316" s="1">
        <v>416517</v>
      </c>
      <c r="B316" s="1" t="s">
        <v>286</v>
      </c>
      <c r="C316" s="1" t="s">
        <v>605</v>
      </c>
      <c r="D316" s="1" t="s">
        <v>587</v>
      </c>
      <c r="E316" s="7">
        <v>23</v>
      </c>
      <c r="F316" s="1" t="s">
        <v>586</v>
      </c>
      <c r="G316" s="2">
        <v>44013</v>
      </c>
      <c r="H316" s="2">
        <v>44193</v>
      </c>
      <c r="I316" s="1" t="s">
        <v>65</v>
      </c>
    </row>
    <row r="317" spans="1:9" x14ac:dyDescent="0.25">
      <c r="A317" s="1">
        <v>416541</v>
      </c>
      <c r="B317" s="1" t="s">
        <v>475</v>
      </c>
      <c r="C317" s="1" t="s">
        <v>605</v>
      </c>
      <c r="D317" s="1" t="s">
        <v>587</v>
      </c>
      <c r="E317" s="7">
        <v>23</v>
      </c>
      <c r="F317" s="1" t="s">
        <v>586</v>
      </c>
      <c r="G317" s="2">
        <v>44013</v>
      </c>
      <c r="H317" s="2">
        <v>44102</v>
      </c>
      <c r="I317" s="1" t="s">
        <v>66</v>
      </c>
    </row>
    <row r="318" spans="1:9" x14ac:dyDescent="0.25">
      <c r="A318" s="1">
        <v>416550</v>
      </c>
      <c r="B318" s="1" t="s">
        <v>287</v>
      </c>
      <c r="C318" s="1" t="s">
        <v>605</v>
      </c>
      <c r="D318" s="1" t="s">
        <v>587</v>
      </c>
      <c r="E318" s="7">
        <v>23</v>
      </c>
      <c r="F318" s="1" t="s">
        <v>586</v>
      </c>
      <c r="G318" s="2">
        <v>44013</v>
      </c>
      <c r="H318" s="2">
        <v>44193</v>
      </c>
      <c r="I318" s="1" t="s">
        <v>66</v>
      </c>
    </row>
    <row r="319" spans="1:9" x14ac:dyDescent="0.25">
      <c r="A319" s="1">
        <v>416568</v>
      </c>
      <c r="B319" s="1" t="s">
        <v>82</v>
      </c>
      <c r="C319" s="1" t="s">
        <v>605</v>
      </c>
      <c r="D319" s="1" t="s">
        <v>587</v>
      </c>
      <c r="E319" s="7">
        <v>23</v>
      </c>
      <c r="F319" s="1" t="s">
        <v>586</v>
      </c>
      <c r="G319" s="2">
        <v>44014</v>
      </c>
      <c r="H319" s="2">
        <v>44099</v>
      </c>
      <c r="I319" s="1" t="s">
        <v>606</v>
      </c>
    </row>
    <row r="320" spans="1:9" x14ac:dyDescent="0.25">
      <c r="A320" s="1">
        <v>416576</v>
      </c>
      <c r="B320" s="1" t="s">
        <v>162</v>
      </c>
      <c r="C320" s="1" t="s">
        <v>605</v>
      </c>
      <c r="D320" s="1" t="s">
        <v>587</v>
      </c>
      <c r="E320" s="7">
        <v>23</v>
      </c>
      <c r="F320" s="1" t="s">
        <v>586</v>
      </c>
      <c r="G320" s="2">
        <v>44013</v>
      </c>
      <c r="H320" s="2">
        <v>44068</v>
      </c>
      <c r="I320" s="1" t="s">
        <v>66</v>
      </c>
    </row>
    <row r="321" spans="1:9" x14ac:dyDescent="0.25">
      <c r="A321" s="1">
        <v>416592</v>
      </c>
      <c r="B321" s="1" t="s">
        <v>476</v>
      </c>
      <c r="C321" s="1" t="s">
        <v>605</v>
      </c>
      <c r="D321" s="1" t="s">
        <v>587</v>
      </c>
      <c r="E321" s="7">
        <v>23</v>
      </c>
      <c r="F321" s="1" t="s">
        <v>586</v>
      </c>
      <c r="G321" s="2">
        <v>44013</v>
      </c>
      <c r="H321" s="2">
        <v>44193</v>
      </c>
      <c r="I321" s="1" t="s">
        <v>66</v>
      </c>
    </row>
    <row r="322" spans="1:9" x14ac:dyDescent="0.25">
      <c r="A322" s="1">
        <v>416606</v>
      </c>
      <c r="B322" s="1" t="s">
        <v>477</v>
      </c>
      <c r="C322" s="1" t="s">
        <v>605</v>
      </c>
      <c r="D322" s="1" t="s">
        <v>587</v>
      </c>
      <c r="E322" s="7">
        <v>23</v>
      </c>
      <c r="F322" s="1" t="s">
        <v>586</v>
      </c>
      <c r="G322" s="2">
        <v>44013</v>
      </c>
      <c r="H322" s="2">
        <v>44193</v>
      </c>
      <c r="I322" s="1" t="s">
        <v>65</v>
      </c>
    </row>
    <row r="323" spans="1:9" x14ac:dyDescent="0.25">
      <c r="A323" s="1">
        <v>416614</v>
      </c>
      <c r="B323" s="1" t="s">
        <v>288</v>
      </c>
      <c r="C323" s="1" t="s">
        <v>605</v>
      </c>
      <c r="D323" s="1" t="s">
        <v>587</v>
      </c>
      <c r="E323" s="7">
        <v>23</v>
      </c>
      <c r="F323" s="1" t="s">
        <v>586</v>
      </c>
      <c r="G323" s="2">
        <v>44013</v>
      </c>
      <c r="H323" s="2">
        <v>44046</v>
      </c>
      <c r="I323" s="1" t="s">
        <v>66</v>
      </c>
    </row>
    <row r="324" spans="1:9" x14ac:dyDescent="0.25">
      <c r="A324" s="1">
        <v>416630</v>
      </c>
      <c r="B324" s="1" t="s">
        <v>478</v>
      </c>
      <c r="C324" s="1" t="s">
        <v>605</v>
      </c>
      <c r="D324" s="1" t="s">
        <v>587</v>
      </c>
      <c r="E324" s="7">
        <v>23</v>
      </c>
      <c r="F324" s="1" t="s">
        <v>586</v>
      </c>
      <c r="G324" s="2">
        <v>44013</v>
      </c>
      <c r="H324" s="2">
        <v>44193</v>
      </c>
      <c r="I324" s="1" t="s">
        <v>66</v>
      </c>
    </row>
    <row r="325" spans="1:9" x14ac:dyDescent="0.25">
      <c r="A325" s="1">
        <v>416649</v>
      </c>
      <c r="B325" s="1" t="s">
        <v>257</v>
      </c>
      <c r="C325" s="1" t="s">
        <v>605</v>
      </c>
      <c r="D325" s="1" t="s">
        <v>587</v>
      </c>
      <c r="E325" s="7">
        <v>23</v>
      </c>
      <c r="F325" s="1" t="s">
        <v>586</v>
      </c>
      <c r="G325" s="2">
        <v>44013</v>
      </c>
      <c r="H325" s="2">
        <v>44193</v>
      </c>
      <c r="I325" s="1" t="s">
        <v>65</v>
      </c>
    </row>
    <row r="326" spans="1:9" x14ac:dyDescent="0.25">
      <c r="A326" s="1">
        <v>416657</v>
      </c>
      <c r="B326" s="1" t="s">
        <v>289</v>
      </c>
      <c r="C326" s="1" t="s">
        <v>605</v>
      </c>
      <c r="D326" s="1" t="s">
        <v>587</v>
      </c>
      <c r="E326" s="7">
        <v>23</v>
      </c>
      <c r="F326" s="1" t="s">
        <v>586</v>
      </c>
      <c r="G326" s="2">
        <v>44014</v>
      </c>
      <c r="H326" s="2">
        <v>44194</v>
      </c>
      <c r="I326" s="1" t="s">
        <v>65</v>
      </c>
    </row>
    <row r="327" spans="1:9" x14ac:dyDescent="0.25">
      <c r="A327" s="1">
        <v>416673</v>
      </c>
      <c r="B327" s="1" t="s">
        <v>290</v>
      </c>
      <c r="C327" s="1" t="s">
        <v>605</v>
      </c>
      <c r="D327" s="1" t="s">
        <v>587</v>
      </c>
      <c r="E327" s="7">
        <v>23</v>
      </c>
      <c r="F327" s="1" t="s">
        <v>586</v>
      </c>
      <c r="G327" s="2">
        <v>44013</v>
      </c>
      <c r="H327" s="2">
        <v>44193</v>
      </c>
      <c r="I327" s="1" t="s">
        <v>66</v>
      </c>
    </row>
    <row r="328" spans="1:9" x14ac:dyDescent="0.25">
      <c r="A328" s="1">
        <v>416681</v>
      </c>
      <c r="B328" s="1" t="s">
        <v>169</v>
      </c>
      <c r="C328" s="1" t="s">
        <v>605</v>
      </c>
      <c r="D328" s="1" t="s">
        <v>587</v>
      </c>
      <c r="E328" s="7">
        <v>23</v>
      </c>
      <c r="F328" s="1" t="s">
        <v>586</v>
      </c>
      <c r="G328" s="2">
        <v>44013</v>
      </c>
      <c r="H328" s="2">
        <v>44193</v>
      </c>
      <c r="I328" s="1" t="s">
        <v>65</v>
      </c>
    </row>
    <row r="329" spans="1:9" x14ac:dyDescent="0.25">
      <c r="A329" s="1">
        <v>416690</v>
      </c>
      <c r="B329" s="1" t="s">
        <v>85</v>
      </c>
      <c r="C329" s="1" t="s">
        <v>605</v>
      </c>
      <c r="D329" s="1" t="s">
        <v>587</v>
      </c>
      <c r="E329" s="7">
        <v>23</v>
      </c>
      <c r="F329" s="1" t="s">
        <v>586</v>
      </c>
      <c r="G329" s="2">
        <v>44013</v>
      </c>
      <c r="H329" s="2">
        <v>44193</v>
      </c>
      <c r="I329" s="1" t="s">
        <v>65</v>
      </c>
    </row>
    <row r="330" spans="1:9" x14ac:dyDescent="0.25">
      <c r="A330" s="1">
        <v>416703</v>
      </c>
      <c r="B330" s="1" t="s">
        <v>291</v>
      </c>
      <c r="C330" s="1" t="s">
        <v>605</v>
      </c>
      <c r="D330" s="1" t="s">
        <v>587</v>
      </c>
      <c r="E330" s="7">
        <v>23</v>
      </c>
      <c r="F330" s="1" t="s">
        <v>586</v>
      </c>
      <c r="G330" s="2">
        <v>44014</v>
      </c>
      <c r="H330" s="2">
        <v>44025</v>
      </c>
      <c r="I330" s="1" t="s">
        <v>66</v>
      </c>
    </row>
    <row r="331" spans="1:9" x14ac:dyDescent="0.25">
      <c r="A331" s="1">
        <v>416720</v>
      </c>
      <c r="B331" s="1" t="s">
        <v>292</v>
      </c>
      <c r="C331" s="1" t="s">
        <v>605</v>
      </c>
      <c r="D331" s="1" t="s">
        <v>587</v>
      </c>
      <c r="E331" s="7">
        <v>23</v>
      </c>
      <c r="F331" s="1" t="s">
        <v>586</v>
      </c>
      <c r="G331" s="2">
        <v>44013</v>
      </c>
      <c r="H331" s="2">
        <v>44193</v>
      </c>
      <c r="I331" s="1" t="s">
        <v>65</v>
      </c>
    </row>
    <row r="332" spans="1:9" x14ac:dyDescent="0.25">
      <c r="A332" s="1">
        <v>416738</v>
      </c>
      <c r="B332" s="1" t="s">
        <v>170</v>
      </c>
      <c r="C332" s="1" t="s">
        <v>605</v>
      </c>
      <c r="D332" s="1" t="s">
        <v>587</v>
      </c>
      <c r="E332" s="7">
        <v>23</v>
      </c>
      <c r="F332" s="1" t="s">
        <v>586</v>
      </c>
      <c r="G332" s="2">
        <v>44014</v>
      </c>
      <c r="H332" s="2">
        <v>44194</v>
      </c>
      <c r="I332" s="1" t="s">
        <v>606</v>
      </c>
    </row>
    <row r="333" spans="1:9" x14ac:dyDescent="0.25">
      <c r="A333" s="1">
        <v>416754</v>
      </c>
      <c r="B333" s="1" t="s">
        <v>479</v>
      </c>
      <c r="C333" s="1" t="s">
        <v>605</v>
      </c>
      <c r="D333" s="1" t="s">
        <v>587</v>
      </c>
      <c r="E333" s="7">
        <v>23</v>
      </c>
      <c r="F333" s="1" t="s">
        <v>586</v>
      </c>
      <c r="G333" s="2">
        <v>44013</v>
      </c>
      <c r="H333" s="2">
        <v>44193</v>
      </c>
      <c r="I333" s="1" t="s">
        <v>66</v>
      </c>
    </row>
    <row r="334" spans="1:9" x14ac:dyDescent="0.25">
      <c r="A334" s="1">
        <v>416762</v>
      </c>
      <c r="B334" s="1" t="s">
        <v>480</v>
      </c>
      <c r="C334" s="1" t="s">
        <v>605</v>
      </c>
      <c r="D334" s="1" t="s">
        <v>587</v>
      </c>
      <c r="E334" s="7">
        <v>23</v>
      </c>
      <c r="F334" s="1" t="s">
        <v>586</v>
      </c>
      <c r="G334" s="2">
        <v>44013</v>
      </c>
      <c r="H334" s="2">
        <v>44193</v>
      </c>
      <c r="I334" s="1" t="s">
        <v>66</v>
      </c>
    </row>
    <row r="335" spans="1:9" x14ac:dyDescent="0.25">
      <c r="A335" s="1">
        <v>416770</v>
      </c>
      <c r="B335" s="1" t="s">
        <v>293</v>
      </c>
      <c r="C335" s="1" t="s">
        <v>605</v>
      </c>
      <c r="D335" s="1" t="s">
        <v>587</v>
      </c>
      <c r="E335" s="7">
        <v>23</v>
      </c>
      <c r="F335" s="1" t="s">
        <v>586</v>
      </c>
      <c r="G335" s="2">
        <v>44013</v>
      </c>
      <c r="H335" s="2">
        <v>44193</v>
      </c>
      <c r="I335" s="1" t="s">
        <v>65</v>
      </c>
    </row>
    <row r="336" spans="1:9" x14ac:dyDescent="0.25">
      <c r="A336" s="1">
        <v>416789</v>
      </c>
      <c r="B336" s="1" t="s">
        <v>294</v>
      </c>
      <c r="C336" s="1" t="s">
        <v>605</v>
      </c>
      <c r="D336" s="1" t="s">
        <v>587</v>
      </c>
      <c r="E336" s="7">
        <v>23</v>
      </c>
      <c r="F336" s="1" t="s">
        <v>586</v>
      </c>
      <c r="G336" s="2">
        <v>44013</v>
      </c>
      <c r="H336" s="2">
        <v>44193</v>
      </c>
      <c r="I336" s="1" t="s">
        <v>66</v>
      </c>
    </row>
    <row r="337" spans="1:9" x14ac:dyDescent="0.25">
      <c r="A337" s="1">
        <v>416797</v>
      </c>
      <c r="B337" s="1" t="s">
        <v>171</v>
      </c>
      <c r="C337" s="1" t="s">
        <v>605</v>
      </c>
      <c r="D337" s="1" t="s">
        <v>587</v>
      </c>
      <c r="E337" s="7">
        <v>23</v>
      </c>
      <c r="F337" s="1" t="s">
        <v>586</v>
      </c>
      <c r="G337" s="2">
        <v>44013</v>
      </c>
      <c r="H337" s="2">
        <v>44075</v>
      </c>
      <c r="I337" s="1" t="s">
        <v>66</v>
      </c>
    </row>
    <row r="338" spans="1:9" x14ac:dyDescent="0.25">
      <c r="A338" s="1">
        <v>416827</v>
      </c>
      <c r="B338" s="1" t="s">
        <v>481</v>
      </c>
      <c r="C338" s="1" t="s">
        <v>605</v>
      </c>
      <c r="D338" s="1" t="s">
        <v>587</v>
      </c>
      <c r="E338" s="7">
        <v>23</v>
      </c>
      <c r="F338" s="1" t="s">
        <v>586</v>
      </c>
      <c r="G338" s="2">
        <v>44014</v>
      </c>
      <c r="H338" s="2">
        <v>44194</v>
      </c>
      <c r="I338" s="1" t="s">
        <v>606</v>
      </c>
    </row>
    <row r="339" spans="1:9" x14ac:dyDescent="0.25">
      <c r="A339" s="1">
        <v>416835</v>
      </c>
      <c r="B339" s="1" t="s">
        <v>87</v>
      </c>
      <c r="C339" s="1" t="s">
        <v>605</v>
      </c>
      <c r="D339" s="1" t="s">
        <v>587</v>
      </c>
      <c r="E339" s="7">
        <v>23</v>
      </c>
      <c r="F339" s="1" t="s">
        <v>586</v>
      </c>
      <c r="G339" s="2">
        <v>44013</v>
      </c>
      <c r="H339" s="2">
        <v>44020</v>
      </c>
      <c r="I339" s="1" t="s">
        <v>66</v>
      </c>
    </row>
    <row r="340" spans="1:9" x14ac:dyDescent="0.25">
      <c r="A340" s="1">
        <v>416843</v>
      </c>
      <c r="B340" s="1" t="s">
        <v>88</v>
      </c>
      <c r="C340" s="1" t="s">
        <v>605</v>
      </c>
      <c r="D340" s="1" t="s">
        <v>587</v>
      </c>
      <c r="E340" s="7">
        <v>23</v>
      </c>
      <c r="F340" s="1" t="s">
        <v>586</v>
      </c>
      <c r="G340" s="2">
        <v>44013</v>
      </c>
      <c r="H340" s="2">
        <v>44193</v>
      </c>
      <c r="I340" s="1" t="s">
        <v>66</v>
      </c>
    </row>
    <row r="341" spans="1:9" x14ac:dyDescent="0.25">
      <c r="A341" s="1">
        <v>416860</v>
      </c>
      <c r="B341" s="1" t="s">
        <v>172</v>
      </c>
      <c r="C341" s="1" t="s">
        <v>605</v>
      </c>
      <c r="D341" s="1" t="s">
        <v>587</v>
      </c>
      <c r="E341" s="7">
        <v>1</v>
      </c>
      <c r="F341" s="1" t="s">
        <v>469</v>
      </c>
      <c r="G341" s="2">
        <v>44022</v>
      </c>
      <c r="I341" s="1" t="s">
        <v>606</v>
      </c>
    </row>
    <row r="342" spans="1:9" x14ac:dyDescent="0.25">
      <c r="A342" s="1">
        <v>416878</v>
      </c>
      <c r="B342" s="1" t="s">
        <v>482</v>
      </c>
      <c r="C342" s="1" t="s">
        <v>605</v>
      </c>
      <c r="D342" s="1" t="s">
        <v>587</v>
      </c>
      <c r="E342" s="7">
        <v>23</v>
      </c>
      <c r="F342" s="1" t="s">
        <v>586</v>
      </c>
      <c r="G342" s="2">
        <v>44013</v>
      </c>
      <c r="H342" s="2">
        <v>44193</v>
      </c>
      <c r="I342" s="1" t="s">
        <v>66</v>
      </c>
    </row>
    <row r="343" spans="1:9" x14ac:dyDescent="0.25">
      <c r="A343" s="1">
        <v>416886</v>
      </c>
      <c r="B343" s="1" t="s">
        <v>295</v>
      </c>
      <c r="C343" s="1" t="s">
        <v>605</v>
      </c>
      <c r="D343" s="1" t="s">
        <v>587</v>
      </c>
      <c r="E343" s="7">
        <v>23</v>
      </c>
      <c r="F343" s="1" t="s">
        <v>586</v>
      </c>
      <c r="G343" s="2">
        <v>44014</v>
      </c>
      <c r="H343" s="2">
        <v>44060</v>
      </c>
      <c r="I343" s="1" t="s">
        <v>66</v>
      </c>
    </row>
    <row r="344" spans="1:9" x14ac:dyDescent="0.25">
      <c r="A344" s="1">
        <v>416894</v>
      </c>
      <c r="B344" s="1" t="s">
        <v>296</v>
      </c>
      <c r="C344" s="1" t="s">
        <v>605</v>
      </c>
      <c r="D344" s="1" t="s">
        <v>587</v>
      </c>
      <c r="E344" s="7">
        <v>23</v>
      </c>
      <c r="F344" s="1" t="s">
        <v>586</v>
      </c>
      <c r="G344" s="2">
        <v>44013</v>
      </c>
      <c r="H344" s="2">
        <v>44193</v>
      </c>
      <c r="I344" s="1" t="s">
        <v>65</v>
      </c>
    </row>
    <row r="345" spans="1:9" x14ac:dyDescent="0.25">
      <c r="A345" s="1">
        <v>416908</v>
      </c>
      <c r="B345" s="1" t="s">
        <v>297</v>
      </c>
      <c r="C345" s="1" t="s">
        <v>605</v>
      </c>
      <c r="D345" s="1" t="s">
        <v>587</v>
      </c>
      <c r="E345" s="7">
        <v>23</v>
      </c>
      <c r="F345" s="1" t="s">
        <v>586</v>
      </c>
      <c r="G345" s="2">
        <v>44014</v>
      </c>
      <c r="H345" s="2">
        <v>44180</v>
      </c>
      <c r="I345" s="1" t="s">
        <v>606</v>
      </c>
    </row>
    <row r="346" spans="1:9" x14ac:dyDescent="0.25">
      <c r="A346" s="1">
        <v>416924</v>
      </c>
      <c r="B346" s="1" t="s">
        <v>483</v>
      </c>
      <c r="C346" s="1" t="s">
        <v>605</v>
      </c>
      <c r="D346" s="1" t="s">
        <v>587</v>
      </c>
      <c r="E346" s="7">
        <v>23</v>
      </c>
      <c r="F346" s="1" t="s">
        <v>586</v>
      </c>
      <c r="G346" s="2">
        <v>44014</v>
      </c>
      <c r="H346" s="2">
        <v>44194</v>
      </c>
      <c r="I346" s="1" t="s">
        <v>606</v>
      </c>
    </row>
    <row r="347" spans="1:9" x14ac:dyDescent="0.25">
      <c r="A347" s="1">
        <v>416967</v>
      </c>
      <c r="B347" s="1" t="s">
        <v>89</v>
      </c>
      <c r="C347" s="1" t="s">
        <v>605</v>
      </c>
      <c r="D347" s="1" t="s">
        <v>587</v>
      </c>
      <c r="E347" s="7">
        <v>23</v>
      </c>
      <c r="F347" s="1" t="s">
        <v>586</v>
      </c>
      <c r="G347" s="2">
        <v>44013</v>
      </c>
      <c r="H347" s="2">
        <v>44057</v>
      </c>
      <c r="I347" s="1" t="s">
        <v>66</v>
      </c>
    </row>
    <row r="348" spans="1:9" x14ac:dyDescent="0.25">
      <c r="A348" s="1">
        <v>416975</v>
      </c>
      <c r="B348" s="1" t="s">
        <v>90</v>
      </c>
      <c r="C348" s="1" t="s">
        <v>605</v>
      </c>
      <c r="D348" s="1" t="s">
        <v>587</v>
      </c>
      <c r="E348" s="7">
        <v>23</v>
      </c>
      <c r="F348" s="1" t="s">
        <v>586</v>
      </c>
      <c r="G348" s="2">
        <v>44014</v>
      </c>
      <c r="H348" s="2">
        <v>44194</v>
      </c>
      <c r="I348" s="1" t="s">
        <v>606</v>
      </c>
    </row>
    <row r="349" spans="1:9" x14ac:dyDescent="0.25">
      <c r="A349" s="1">
        <v>416983</v>
      </c>
      <c r="B349" s="1" t="s">
        <v>298</v>
      </c>
      <c r="C349" s="1" t="s">
        <v>605</v>
      </c>
      <c r="D349" s="1" t="s">
        <v>587</v>
      </c>
      <c r="E349" s="7">
        <v>23</v>
      </c>
      <c r="F349" s="1" t="s">
        <v>586</v>
      </c>
      <c r="G349" s="2">
        <v>44014</v>
      </c>
      <c r="H349" s="2">
        <v>44194</v>
      </c>
      <c r="I349" s="1" t="s">
        <v>606</v>
      </c>
    </row>
    <row r="350" spans="1:9" x14ac:dyDescent="0.25">
      <c r="A350" s="1">
        <v>416991</v>
      </c>
      <c r="B350" s="1" t="s">
        <v>299</v>
      </c>
      <c r="C350" s="1" t="s">
        <v>605</v>
      </c>
      <c r="D350" s="1" t="s">
        <v>587</v>
      </c>
      <c r="E350" s="7">
        <v>23</v>
      </c>
      <c r="F350" s="1" t="s">
        <v>586</v>
      </c>
      <c r="G350" s="2">
        <v>44013</v>
      </c>
      <c r="H350" s="2">
        <v>44102</v>
      </c>
      <c r="I350" s="1" t="s">
        <v>66</v>
      </c>
    </row>
    <row r="351" spans="1:9" x14ac:dyDescent="0.25">
      <c r="A351" s="1">
        <v>417009</v>
      </c>
      <c r="B351" s="1" t="s">
        <v>484</v>
      </c>
      <c r="C351" s="1" t="s">
        <v>605</v>
      </c>
      <c r="D351" s="1" t="s">
        <v>587</v>
      </c>
      <c r="E351" s="7">
        <v>23</v>
      </c>
      <c r="F351" s="1" t="s">
        <v>586</v>
      </c>
      <c r="G351" s="2">
        <v>44013</v>
      </c>
      <c r="H351" s="2">
        <v>44193</v>
      </c>
      <c r="I351" s="1" t="s">
        <v>65</v>
      </c>
    </row>
    <row r="352" spans="1:9" x14ac:dyDescent="0.25">
      <c r="A352" s="1">
        <v>417017</v>
      </c>
      <c r="B352" s="1" t="s">
        <v>485</v>
      </c>
      <c r="C352" s="1" t="s">
        <v>605</v>
      </c>
      <c r="D352" s="1" t="s">
        <v>587</v>
      </c>
      <c r="E352" s="7">
        <v>23</v>
      </c>
      <c r="F352" s="1" t="s">
        <v>586</v>
      </c>
      <c r="G352" s="2">
        <v>44013</v>
      </c>
      <c r="H352" s="2">
        <v>44193</v>
      </c>
      <c r="I352" s="1" t="s">
        <v>66</v>
      </c>
    </row>
    <row r="353" spans="1:9" x14ac:dyDescent="0.25">
      <c r="A353" s="1">
        <v>417025</v>
      </c>
      <c r="B353" s="1" t="s">
        <v>91</v>
      </c>
      <c r="C353" s="1" t="s">
        <v>605</v>
      </c>
      <c r="D353" s="1" t="s">
        <v>587</v>
      </c>
      <c r="E353" s="7">
        <v>23</v>
      </c>
      <c r="F353" s="1" t="s">
        <v>586</v>
      </c>
      <c r="G353" s="2">
        <v>44013</v>
      </c>
      <c r="H353" s="2">
        <v>44193</v>
      </c>
      <c r="I353" s="1" t="s">
        <v>65</v>
      </c>
    </row>
    <row r="354" spans="1:9" x14ac:dyDescent="0.25">
      <c r="A354" s="1">
        <v>417033</v>
      </c>
      <c r="B354" s="1" t="s">
        <v>407</v>
      </c>
      <c r="C354" s="1" t="s">
        <v>605</v>
      </c>
      <c r="D354" s="1" t="s">
        <v>587</v>
      </c>
      <c r="E354" s="7">
        <v>23</v>
      </c>
      <c r="F354" s="1" t="s">
        <v>586</v>
      </c>
      <c r="G354" s="2">
        <v>44013</v>
      </c>
      <c r="H354" s="2">
        <v>44193</v>
      </c>
      <c r="I354" s="1" t="s">
        <v>65</v>
      </c>
    </row>
    <row r="355" spans="1:9" x14ac:dyDescent="0.25">
      <c r="A355" s="1">
        <v>417041</v>
      </c>
      <c r="B355" s="1" t="s">
        <v>300</v>
      </c>
      <c r="C355" s="1" t="s">
        <v>605</v>
      </c>
      <c r="D355" s="1" t="s">
        <v>587</v>
      </c>
      <c r="E355" s="7">
        <v>23</v>
      </c>
      <c r="F355" s="1" t="s">
        <v>586</v>
      </c>
      <c r="G355" s="2">
        <v>44013</v>
      </c>
      <c r="H355" s="2">
        <v>44193</v>
      </c>
      <c r="I355" s="1" t="s">
        <v>66</v>
      </c>
    </row>
    <row r="356" spans="1:9" x14ac:dyDescent="0.25">
      <c r="A356" s="1">
        <v>417050</v>
      </c>
      <c r="B356" s="1" t="s">
        <v>173</v>
      </c>
      <c r="C356" s="1" t="s">
        <v>605</v>
      </c>
      <c r="D356" s="1" t="s">
        <v>587</v>
      </c>
      <c r="E356" s="7">
        <v>23</v>
      </c>
      <c r="F356" s="1" t="s">
        <v>586</v>
      </c>
      <c r="G356" s="2">
        <v>44014</v>
      </c>
      <c r="H356" s="2">
        <v>44194</v>
      </c>
      <c r="I356" s="1" t="s">
        <v>65</v>
      </c>
    </row>
    <row r="357" spans="1:9" x14ac:dyDescent="0.25">
      <c r="A357" s="1">
        <v>417084</v>
      </c>
      <c r="B357" s="1" t="s">
        <v>486</v>
      </c>
      <c r="C357" s="1" t="s">
        <v>605</v>
      </c>
      <c r="D357" s="1" t="s">
        <v>587</v>
      </c>
      <c r="E357" s="7">
        <v>23</v>
      </c>
      <c r="F357" s="1" t="s">
        <v>586</v>
      </c>
      <c r="G357" s="2">
        <v>44014</v>
      </c>
      <c r="H357" s="2">
        <v>44194</v>
      </c>
      <c r="I357" s="1" t="s">
        <v>606</v>
      </c>
    </row>
    <row r="358" spans="1:9" x14ac:dyDescent="0.25">
      <c r="A358" s="1">
        <v>417106</v>
      </c>
      <c r="B358" s="1" t="s">
        <v>174</v>
      </c>
      <c r="C358" s="1" t="s">
        <v>605</v>
      </c>
      <c r="D358" s="1" t="s">
        <v>587</v>
      </c>
      <c r="E358" s="7">
        <v>23</v>
      </c>
      <c r="F358" s="1" t="s">
        <v>586</v>
      </c>
      <c r="G358" s="2">
        <v>44013</v>
      </c>
      <c r="H358" s="2">
        <v>44193</v>
      </c>
      <c r="I358" s="1" t="s">
        <v>65</v>
      </c>
    </row>
    <row r="359" spans="1:9" x14ac:dyDescent="0.25">
      <c r="A359" s="1">
        <v>417114</v>
      </c>
      <c r="B359" s="1" t="s">
        <v>487</v>
      </c>
      <c r="C359" s="1" t="s">
        <v>605</v>
      </c>
      <c r="D359" s="1" t="s">
        <v>587</v>
      </c>
      <c r="E359" s="7">
        <v>23</v>
      </c>
      <c r="F359" s="1" t="s">
        <v>586</v>
      </c>
      <c r="G359" s="2">
        <v>44013</v>
      </c>
      <c r="H359" s="2">
        <v>44075</v>
      </c>
      <c r="I359" s="1" t="s">
        <v>66</v>
      </c>
    </row>
    <row r="360" spans="1:9" x14ac:dyDescent="0.25">
      <c r="A360" s="1">
        <v>417149</v>
      </c>
      <c r="B360" s="1" t="s">
        <v>256</v>
      </c>
      <c r="C360" s="1" t="s">
        <v>605</v>
      </c>
      <c r="D360" s="1" t="s">
        <v>587</v>
      </c>
      <c r="E360" s="7">
        <v>23</v>
      </c>
      <c r="F360" s="1" t="s">
        <v>586</v>
      </c>
      <c r="G360" s="2">
        <v>44013</v>
      </c>
      <c r="H360" s="2">
        <v>44193</v>
      </c>
      <c r="I360" s="1" t="s">
        <v>66</v>
      </c>
    </row>
    <row r="361" spans="1:9" x14ac:dyDescent="0.25">
      <c r="A361" s="1">
        <v>417157</v>
      </c>
      <c r="B361" s="1" t="s">
        <v>301</v>
      </c>
      <c r="C361" s="1" t="s">
        <v>605</v>
      </c>
      <c r="D361" s="1" t="s">
        <v>587</v>
      </c>
      <c r="E361" s="7">
        <v>23</v>
      </c>
      <c r="F361" s="1" t="s">
        <v>586</v>
      </c>
      <c r="G361" s="2">
        <v>44013</v>
      </c>
      <c r="H361" s="2">
        <v>44193</v>
      </c>
      <c r="I361" s="1" t="s">
        <v>66</v>
      </c>
    </row>
    <row r="362" spans="1:9" x14ac:dyDescent="0.25">
      <c r="A362" s="1">
        <v>417165</v>
      </c>
      <c r="B362" s="1" t="s">
        <v>488</v>
      </c>
      <c r="C362" s="1" t="s">
        <v>605</v>
      </c>
      <c r="D362" s="1" t="s">
        <v>587</v>
      </c>
      <c r="E362" s="7">
        <v>23</v>
      </c>
      <c r="F362" s="1" t="s">
        <v>586</v>
      </c>
      <c r="G362" s="2">
        <v>44013</v>
      </c>
      <c r="H362" s="2">
        <v>44193</v>
      </c>
      <c r="I362" s="1" t="s">
        <v>66</v>
      </c>
    </row>
    <row r="363" spans="1:9" x14ac:dyDescent="0.25">
      <c r="A363" s="1">
        <v>417173</v>
      </c>
      <c r="B363" s="1" t="s">
        <v>302</v>
      </c>
      <c r="C363" s="1" t="s">
        <v>605</v>
      </c>
      <c r="D363" s="1" t="s">
        <v>587</v>
      </c>
      <c r="E363" s="7">
        <v>23</v>
      </c>
      <c r="F363" s="1" t="s">
        <v>586</v>
      </c>
      <c r="G363" s="2">
        <v>44013</v>
      </c>
      <c r="H363" s="2">
        <v>44193</v>
      </c>
      <c r="I363" s="1" t="s">
        <v>66</v>
      </c>
    </row>
    <row r="364" spans="1:9" x14ac:dyDescent="0.25">
      <c r="A364" s="1">
        <v>417181</v>
      </c>
      <c r="B364" s="1" t="s">
        <v>303</v>
      </c>
      <c r="C364" s="1" t="s">
        <v>605</v>
      </c>
      <c r="D364" s="1" t="s">
        <v>587</v>
      </c>
      <c r="E364" s="7">
        <v>23</v>
      </c>
      <c r="F364" s="1" t="s">
        <v>586</v>
      </c>
      <c r="G364" s="2">
        <v>44013</v>
      </c>
      <c r="H364" s="2">
        <v>44193</v>
      </c>
      <c r="I364" s="1" t="s">
        <v>65</v>
      </c>
    </row>
    <row r="365" spans="1:9" x14ac:dyDescent="0.25">
      <c r="A365" s="1">
        <v>417190</v>
      </c>
      <c r="B365" s="1" t="s">
        <v>92</v>
      </c>
      <c r="C365" s="1" t="s">
        <v>605</v>
      </c>
      <c r="D365" s="1" t="s">
        <v>587</v>
      </c>
      <c r="E365" s="7">
        <v>23</v>
      </c>
      <c r="F365" s="1" t="s">
        <v>586</v>
      </c>
      <c r="G365" s="2">
        <v>44014</v>
      </c>
      <c r="H365" s="2">
        <v>44103</v>
      </c>
      <c r="I365" s="1" t="s">
        <v>66</v>
      </c>
    </row>
    <row r="366" spans="1:9" x14ac:dyDescent="0.25">
      <c r="A366" s="1">
        <v>417203</v>
      </c>
      <c r="B366" s="1" t="s">
        <v>304</v>
      </c>
      <c r="C366" s="1" t="s">
        <v>605</v>
      </c>
      <c r="D366" s="1" t="s">
        <v>587</v>
      </c>
      <c r="E366" s="7">
        <v>23</v>
      </c>
      <c r="F366" s="1" t="s">
        <v>586</v>
      </c>
      <c r="G366" s="2">
        <v>44014</v>
      </c>
      <c r="H366" s="2">
        <v>44194</v>
      </c>
      <c r="I366" s="1" t="s">
        <v>65</v>
      </c>
    </row>
    <row r="367" spans="1:9" x14ac:dyDescent="0.25">
      <c r="A367" s="1">
        <v>417211</v>
      </c>
      <c r="B367" s="1" t="s">
        <v>305</v>
      </c>
      <c r="C367" s="1" t="s">
        <v>605</v>
      </c>
      <c r="D367" s="1" t="s">
        <v>587</v>
      </c>
      <c r="E367" s="7">
        <v>23</v>
      </c>
      <c r="F367" s="1" t="s">
        <v>586</v>
      </c>
      <c r="G367" s="2">
        <v>44013</v>
      </c>
      <c r="H367" s="2">
        <v>44193</v>
      </c>
      <c r="I367" s="1" t="s">
        <v>66</v>
      </c>
    </row>
    <row r="368" spans="1:9" x14ac:dyDescent="0.25">
      <c r="A368" s="1">
        <v>417254</v>
      </c>
      <c r="B368" s="1" t="s">
        <v>156</v>
      </c>
      <c r="C368" s="1" t="s">
        <v>605</v>
      </c>
      <c r="D368" s="1" t="s">
        <v>587</v>
      </c>
      <c r="E368" s="7">
        <v>23</v>
      </c>
      <c r="F368" s="1" t="s">
        <v>586</v>
      </c>
      <c r="G368" s="2">
        <v>44013</v>
      </c>
      <c r="H368" s="2">
        <v>44193</v>
      </c>
      <c r="I368" s="1" t="s">
        <v>66</v>
      </c>
    </row>
    <row r="369" spans="1:9" x14ac:dyDescent="0.25">
      <c r="A369" s="1">
        <v>417262</v>
      </c>
      <c r="B369" s="1" t="s">
        <v>175</v>
      </c>
      <c r="C369" s="1" t="s">
        <v>605</v>
      </c>
      <c r="D369" s="1" t="s">
        <v>587</v>
      </c>
      <c r="E369" s="7">
        <v>23</v>
      </c>
      <c r="F369" s="1" t="s">
        <v>586</v>
      </c>
      <c r="G369" s="2">
        <v>44013</v>
      </c>
      <c r="H369" s="2">
        <v>44102</v>
      </c>
      <c r="I369" s="1" t="s">
        <v>66</v>
      </c>
    </row>
    <row r="370" spans="1:9" x14ac:dyDescent="0.25">
      <c r="A370" s="1">
        <v>417270</v>
      </c>
      <c r="B370" s="1" t="s">
        <v>489</v>
      </c>
      <c r="C370" s="1" t="s">
        <v>605</v>
      </c>
      <c r="D370" s="1" t="s">
        <v>587</v>
      </c>
      <c r="E370" s="7">
        <v>23</v>
      </c>
      <c r="F370" s="1" t="s">
        <v>586</v>
      </c>
      <c r="G370" s="2">
        <v>44013</v>
      </c>
      <c r="H370" s="2">
        <v>44014</v>
      </c>
      <c r="I370" s="1" t="s">
        <v>66</v>
      </c>
    </row>
    <row r="371" spans="1:9" x14ac:dyDescent="0.25">
      <c r="A371" s="1">
        <v>417289</v>
      </c>
      <c r="B371" s="1" t="s">
        <v>306</v>
      </c>
      <c r="C371" s="1" t="s">
        <v>605</v>
      </c>
      <c r="D371" s="1" t="s">
        <v>587</v>
      </c>
      <c r="E371" s="7">
        <v>23</v>
      </c>
      <c r="F371" s="1" t="s">
        <v>586</v>
      </c>
      <c r="G371" s="2">
        <v>44013</v>
      </c>
      <c r="H371" s="2">
        <v>44193</v>
      </c>
      <c r="I371" s="1" t="s">
        <v>66</v>
      </c>
    </row>
    <row r="372" spans="1:9" x14ac:dyDescent="0.25">
      <c r="A372" s="1">
        <v>417319</v>
      </c>
      <c r="B372" s="1" t="s">
        <v>490</v>
      </c>
      <c r="C372" s="1" t="s">
        <v>605</v>
      </c>
      <c r="D372" s="1" t="s">
        <v>587</v>
      </c>
      <c r="E372" s="7">
        <v>23</v>
      </c>
      <c r="F372" s="1" t="s">
        <v>586</v>
      </c>
      <c r="G372" s="2">
        <v>44013</v>
      </c>
      <c r="H372" s="2">
        <v>44193</v>
      </c>
      <c r="I372" s="1" t="s">
        <v>66</v>
      </c>
    </row>
    <row r="373" spans="1:9" x14ac:dyDescent="0.25">
      <c r="A373" s="1">
        <v>417335</v>
      </c>
      <c r="B373" s="1" t="s">
        <v>307</v>
      </c>
      <c r="C373" s="1" t="s">
        <v>605</v>
      </c>
      <c r="D373" s="1" t="s">
        <v>587</v>
      </c>
      <c r="E373" s="7">
        <v>23</v>
      </c>
      <c r="F373" s="1" t="s">
        <v>586</v>
      </c>
      <c r="G373" s="2">
        <v>44013</v>
      </c>
      <c r="H373" s="2">
        <v>44193</v>
      </c>
      <c r="I373" s="1" t="s">
        <v>65</v>
      </c>
    </row>
    <row r="374" spans="1:9" x14ac:dyDescent="0.25">
      <c r="A374" s="1">
        <v>417343</v>
      </c>
      <c r="B374" s="1" t="s">
        <v>308</v>
      </c>
      <c r="C374" s="1" t="s">
        <v>601</v>
      </c>
      <c r="D374" s="1" t="s">
        <v>585</v>
      </c>
      <c r="E374" s="7">
        <v>23</v>
      </c>
      <c r="F374" s="1" t="s">
        <v>586</v>
      </c>
      <c r="G374" s="2">
        <v>44013</v>
      </c>
      <c r="H374" s="2">
        <v>44193</v>
      </c>
      <c r="I374" s="1" t="s">
        <v>606</v>
      </c>
    </row>
    <row r="375" spans="1:9" x14ac:dyDescent="0.25">
      <c r="A375" s="1">
        <v>417351</v>
      </c>
      <c r="B375" s="1" t="s">
        <v>491</v>
      </c>
      <c r="C375" s="1" t="s">
        <v>601</v>
      </c>
      <c r="D375" s="1" t="s">
        <v>585</v>
      </c>
      <c r="E375" s="7">
        <v>23</v>
      </c>
      <c r="F375" s="1" t="s">
        <v>586</v>
      </c>
      <c r="G375" s="2">
        <v>44013</v>
      </c>
      <c r="H375" s="2">
        <v>44193</v>
      </c>
      <c r="I375" s="1" t="s">
        <v>606</v>
      </c>
    </row>
    <row r="376" spans="1:9" x14ac:dyDescent="0.25">
      <c r="A376" s="1">
        <v>417360</v>
      </c>
      <c r="B376" s="1" t="s">
        <v>309</v>
      </c>
      <c r="C376" s="1" t="s">
        <v>601</v>
      </c>
      <c r="D376" s="1" t="s">
        <v>585</v>
      </c>
      <c r="E376" s="7">
        <v>23</v>
      </c>
      <c r="F376" s="1" t="s">
        <v>586</v>
      </c>
      <c r="G376" s="2">
        <v>44013</v>
      </c>
      <c r="H376" s="2">
        <v>44169</v>
      </c>
      <c r="I376" s="1" t="s">
        <v>606</v>
      </c>
    </row>
    <row r="377" spans="1:9" x14ac:dyDescent="0.25">
      <c r="A377" s="1">
        <v>417378</v>
      </c>
      <c r="B377" s="1" t="s">
        <v>94</v>
      </c>
      <c r="C377" s="1" t="s">
        <v>601</v>
      </c>
      <c r="D377" s="1" t="s">
        <v>585</v>
      </c>
      <c r="E377" s="7">
        <v>23</v>
      </c>
      <c r="F377" s="1" t="s">
        <v>586</v>
      </c>
      <c r="G377" s="2">
        <v>44013</v>
      </c>
      <c r="H377" s="2">
        <v>44193</v>
      </c>
      <c r="I377" s="1" t="s">
        <v>606</v>
      </c>
    </row>
    <row r="378" spans="1:9" x14ac:dyDescent="0.25">
      <c r="A378" s="1">
        <v>417386</v>
      </c>
      <c r="B378" s="1" t="s">
        <v>492</v>
      </c>
      <c r="C378" s="1" t="s">
        <v>601</v>
      </c>
      <c r="D378" s="1" t="s">
        <v>585</v>
      </c>
      <c r="E378" s="7">
        <v>23</v>
      </c>
      <c r="F378" s="1" t="s">
        <v>586</v>
      </c>
      <c r="G378" s="2">
        <v>44013</v>
      </c>
      <c r="H378" s="2">
        <v>44193</v>
      </c>
      <c r="I378" s="1" t="s">
        <v>66</v>
      </c>
    </row>
    <row r="379" spans="1:9" x14ac:dyDescent="0.25">
      <c r="A379" s="1">
        <v>417394</v>
      </c>
      <c r="B379" s="1" t="s">
        <v>493</v>
      </c>
      <c r="C379" s="1" t="s">
        <v>601</v>
      </c>
      <c r="D379" s="1" t="s">
        <v>585</v>
      </c>
      <c r="E379" s="7">
        <v>23</v>
      </c>
      <c r="F379" s="1" t="s">
        <v>586</v>
      </c>
      <c r="G379" s="2">
        <v>44013</v>
      </c>
      <c r="H379" s="2">
        <v>44102</v>
      </c>
      <c r="I379" s="1" t="s">
        <v>66</v>
      </c>
    </row>
    <row r="380" spans="1:9" x14ac:dyDescent="0.25">
      <c r="A380" s="1">
        <v>417408</v>
      </c>
      <c r="B380" s="1" t="s">
        <v>494</v>
      </c>
      <c r="C380" s="1" t="s">
        <v>601</v>
      </c>
      <c r="D380" s="1" t="s">
        <v>585</v>
      </c>
      <c r="E380" s="7">
        <v>23</v>
      </c>
      <c r="F380" s="1" t="s">
        <v>586</v>
      </c>
      <c r="G380" s="2">
        <v>44013</v>
      </c>
      <c r="H380" s="2">
        <v>44193</v>
      </c>
      <c r="I380" s="1" t="s">
        <v>606</v>
      </c>
    </row>
    <row r="381" spans="1:9" x14ac:dyDescent="0.25">
      <c r="A381" s="1">
        <v>417416</v>
      </c>
      <c r="B381" s="1" t="s">
        <v>310</v>
      </c>
      <c r="C381" s="1" t="s">
        <v>601</v>
      </c>
      <c r="D381" s="1" t="s">
        <v>585</v>
      </c>
      <c r="E381" s="7">
        <v>23</v>
      </c>
      <c r="F381" s="1" t="s">
        <v>586</v>
      </c>
      <c r="G381" s="2">
        <v>44013</v>
      </c>
      <c r="H381" s="2">
        <v>44193</v>
      </c>
      <c r="I381" s="1" t="s">
        <v>606</v>
      </c>
    </row>
    <row r="382" spans="1:9" x14ac:dyDescent="0.25">
      <c r="A382" s="1">
        <v>417424</v>
      </c>
      <c r="B382" s="1" t="s">
        <v>311</v>
      </c>
      <c r="C382" s="1" t="s">
        <v>605</v>
      </c>
      <c r="D382" s="1" t="s">
        <v>587</v>
      </c>
      <c r="E382" s="7">
        <v>23</v>
      </c>
      <c r="F382" s="1" t="s">
        <v>586</v>
      </c>
      <c r="G382" s="2">
        <v>44013</v>
      </c>
      <c r="H382" s="2">
        <v>44103</v>
      </c>
      <c r="I382" s="1" t="s">
        <v>66</v>
      </c>
    </row>
    <row r="383" spans="1:9" x14ac:dyDescent="0.25">
      <c r="A383" s="1">
        <v>417440</v>
      </c>
      <c r="B383" s="1" t="s">
        <v>312</v>
      </c>
      <c r="C383" s="1" t="s">
        <v>605</v>
      </c>
      <c r="D383" s="1" t="s">
        <v>587</v>
      </c>
      <c r="E383" s="7">
        <v>23</v>
      </c>
      <c r="F383" s="1" t="s">
        <v>586</v>
      </c>
      <c r="G383" s="2">
        <v>44014</v>
      </c>
      <c r="H383" s="2">
        <v>44194</v>
      </c>
      <c r="I383" s="1" t="s">
        <v>606</v>
      </c>
    </row>
    <row r="384" spans="1:9" x14ac:dyDescent="0.25">
      <c r="A384" s="1">
        <v>417467</v>
      </c>
      <c r="B384" s="1" t="s">
        <v>253</v>
      </c>
      <c r="C384" s="1" t="s">
        <v>605</v>
      </c>
      <c r="D384" s="1" t="s">
        <v>587</v>
      </c>
      <c r="E384" s="7">
        <v>23</v>
      </c>
      <c r="F384" s="1" t="s">
        <v>586</v>
      </c>
      <c r="G384" s="2">
        <v>44013</v>
      </c>
      <c r="H384" s="2">
        <v>44193</v>
      </c>
      <c r="I384" s="1" t="s">
        <v>66</v>
      </c>
    </row>
    <row r="385" spans="1:9" x14ac:dyDescent="0.25">
      <c r="A385" s="1">
        <v>417475</v>
      </c>
      <c r="B385" s="1" t="s">
        <v>313</v>
      </c>
      <c r="C385" s="1" t="s">
        <v>605</v>
      </c>
      <c r="D385" s="1" t="s">
        <v>587</v>
      </c>
      <c r="E385" s="7">
        <v>23</v>
      </c>
      <c r="F385" s="1" t="s">
        <v>586</v>
      </c>
      <c r="G385" s="2">
        <v>44014</v>
      </c>
      <c r="H385" s="2">
        <v>44040</v>
      </c>
      <c r="I385" s="1" t="s">
        <v>66</v>
      </c>
    </row>
    <row r="386" spans="1:9" x14ac:dyDescent="0.25">
      <c r="A386" s="1">
        <v>417483</v>
      </c>
      <c r="B386" s="1" t="s">
        <v>95</v>
      </c>
      <c r="C386" s="1" t="s">
        <v>605</v>
      </c>
      <c r="D386" s="1" t="s">
        <v>587</v>
      </c>
      <c r="E386" s="7">
        <v>23</v>
      </c>
      <c r="F386" s="1" t="s">
        <v>586</v>
      </c>
      <c r="G386" s="2">
        <v>44013</v>
      </c>
      <c r="H386" s="2">
        <v>44193</v>
      </c>
      <c r="I386" s="1" t="s">
        <v>65</v>
      </c>
    </row>
    <row r="387" spans="1:9" x14ac:dyDescent="0.25">
      <c r="A387" s="1">
        <v>417491</v>
      </c>
      <c r="B387" s="1" t="s">
        <v>408</v>
      </c>
      <c r="C387" s="1" t="s">
        <v>605</v>
      </c>
      <c r="D387" s="1" t="s">
        <v>587</v>
      </c>
      <c r="E387" s="7">
        <v>23</v>
      </c>
      <c r="F387" s="1" t="s">
        <v>586</v>
      </c>
      <c r="G387" s="2">
        <v>44013</v>
      </c>
      <c r="H387" s="2">
        <v>44193</v>
      </c>
      <c r="I387" s="1" t="s">
        <v>65</v>
      </c>
    </row>
    <row r="388" spans="1:9" x14ac:dyDescent="0.25">
      <c r="A388" s="1">
        <v>417505</v>
      </c>
      <c r="B388" s="1" t="s">
        <v>314</v>
      </c>
      <c r="C388" s="1" t="s">
        <v>601</v>
      </c>
      <c r="D388" s="1" t="s">
        <v>585</v>
      </c>
      <c r="E388" s="7">
        <v>23</v>
      </c>
      <c r="F388" s="1" t="s">
        <v>586</v>
      </c>
      <c r="G388" s="2">
        <v>44014</v>
      </c>
      <c r="H388" s="2">
        <v>44015</v>
      </c>
      <c r="I388" s="1" t="s">
        <v>66</v>
      </c>
    </row>
    <row r="389" spans="1:9" x14ac:dyDescent="0.25">
      <c r="A389" s="1">
        <v>417521</v>
      </c>
      <c r="B389" s="1" t="s">
        <v>495</v>
      </c>
      <c r="C389" s="1" t="s">
        <v>605</v>
      </c>
      <c r="D389" s="1" t="s">
        <v>587</v>
      </c>
      <c r="E389" s="7">
        <v>23</v>
      </c>
      <c r="F389" s="1" t="s">
        <v>586</v>
      </c>
      <c r="G389" s="2">
        <v>44014</v>
      </c>
      <c r="H389" s="2">
        <v>44194</v>
      </c>
      <c r="I389" s="1" t="s">
        <v>66</v>
      </c>
    </row>
    <row r="390" spans="1:9" x14ac:dyDescent="0.25">
      <c r="A390" s="1">
        <v>417530</v>
      </c>
      <c r="B390" s="1" t="s">
        <v>496</v>
      </c>
      <c r="C390" s="1" t="s">
        <v>605</v>
      </c>
      <c r="D390" s="1" t="s">
        <v>587</v>
      </c>
      <c r="E390" s="7">
        <v>1</v>
      </c>
      <c r="F390" s="1" t="s">
        <v>469</v>
      </c>
      <c r="G390" s="2">
        <v>44025</v>
      </c>
      <c r="I390" s="1" t="s">
        <v>65</v>
      </c>
    </row>
    <row r="391" spans="1:9" x14ac:dyDescent="0.25">
      <c r="A391" s="1">
        <v>417548</v>
      </c>
      <c r="B391" s="1" t="s">
        <v>176</v>
      </c>
      <c r="C391" s="1" t="s">
        <v>605</v>
      </c>
      <c r="D391" s="1" t="s">
        <v>587</v>
      </c>
      <c r="E391" s="7">
        <v>1</v>
      </c>
      <c r="F391" s="1" t="s">
        <v>469</v>
      </c>
      <c r="G391" s="2">
        <v>44025</v>
      </c>
      <c r="I391" s="1" t="s">
        <v>66</v>
      </c>
    </row>
    <row r="392" spans="1:9" x14ac:dyDescent="0.25">
      <c r="A392" s="1">
        <v>417564</v>
      </c>
      <c r="B392" s="1" t="s">
        <v>497</v>
      </c>
      <c r="C392" s="1" t="s">
        <v>605</v>
      </c>
      <c r="D392" s="1" t="s">
        <v>587</v>
      </c>
      <c r="E392" s="7">
        <v>1</v>
      </c>
      <c r="F392" s="1" t="s">
        <v>469</v>
      </c>
      <c r="G392" s="2">
        <v>44025</v>
      </c>
      <c r="I392" s="1" t="s">
        <v>65</v>
      </c>
    </row>
    <row r="393" spans="1:9" x14ac:dyDescent="0.25">
      <c r="A393" s="1">
        <v>417572</v>
      </c>
      <c r="B393" s="1" t="s">
        <v>77</v>
      </c>
      <c r="C393" s="1" t="s">
        <v>605</v>
      </c>
      <c r="D393" s="1" t="s">
        <v>587</v>
      </c>
      <c r="E393" s="7">
        <v>1</v>
      </c>
      <c r="F393" s="1" t="s">
        <v>469</v>
      </c>
      <c r="G393" s="2">
        <v>44025</v>
      </c>
      <c r="I393" s="1" t="s">
        <v>65</v>
      </c>
    </row>
    <row r="394" spans="1:9" x14ac:dyDescent="0.25">
      <c r="A394" s="1">
        <v>417580</v>
      </c>
      <c r="B394" s="1" t="s">
        <v>433</v>
      </c>
      <c r="C394" s="1" t="s">
        <v>605</v>
      </c>
      <c r="D394" s="1" t="s">
        <v>587</v>
      </c>
      <c r="E394" s="7">
        <v>1</v>
      </c>
      <c r="F394" s="1" t="s">
        <v>469</v>
      </c>
      <c r="G394" s="2">
        <v>44025</v>
      </c>
      <c r="I394" s="1" t="s">
        <v>65</v>
      </c>
    </row>
    <row r="395" spans="1:9" x14ac:dyDescent="0.25">
      <c r="A395" s="1">
        <v>417599</v>
      </c>
      <c r="B395" s="1" t="s">
        <v>498</v>
      </c>
      <c r="C395" s="1" t="s">
        <v>605</v>
      </c>
      <c r="D395" s="1" t="s">
        <v>587</v>
      </c>
      <c r="E395" s="7">
        <v>23</v>
      </c>
      <c r="F395" s="1" t="s">
        <v>586</v>
      </c>
      <c r="G395" s="2">
        <v>44025</v>
      </c>
      <c r="H395" s="2">
        <v>44138</v>
      </c>
      <c r="I395" s="1" t="s">
        <v>65</v>
      </c>
    </row>
    <row r="396" spans="1:9" x14ac:dyDescent="0.25">
      <c r="A396" s="1">
        <v>417602</v>
      </c>
      <c r="B396" s="1" t="s">
        <v>96</v>
      </c>
      <c r="C396" s="1" t="s">
        <v>605</v>
      </c>
      <c r="D396" s="1" t="s">
        <v>587</v>
      </c>
      <c r="E396" s="7">
        <v>1</v>
      </c>
      <c r="F396" s="1" t="s">
        <v>469</v>
      </c>
      <c r="G396" s="2">
        <v>44025</v>
      </c>
      <c r="I396" s="1" t="s">
        <v>65</v>
      </c>
    </row>
    <row r="397" spans="1:9" x14ac:dyDescent="0.25">
      <c r="A397" s="1">
        <v>417610</v>
      </c>
      <c r="B397" s="1" t="s">
        <v>153</v>
      </c>
      <c r="C397" s="1" t="s">
        <v>605</v>
      </c>
      <c r="D397" s="1" t="s">
        <v>587</v>
      </c>
      <c r="E397" s="7">
        <v>1</v>
      </c>
      <c r="F397" s="1" t="s">
        <v>469</v>
      </c>
      <c r="G397" s="2">
        <v>44046</v>
      </c>
      <c r="I397" s="1" t="s">
        <v>65</v>
      </c>
    </row>
    <row r="398" spans="1:9" x14ac:dyDescent="0.25">
      <c r="A398" s="1">
        <v>417629</v>
      </c>
      <c r="B398" s="1" t="s">
        <v>315</v>
      </c>
      <c r="C398" s="1" t="s">
        <v>605</v>
      </c>
      <c r="D398" s="1" t="s">
        <v>587</v>
      </c>
      <c r="E398" s="7">
        <v>1</v>
      </c>
      <c r="F398" s="1" t="s">
        <v>469</v>
      </c>
      <c r="G398" s="2">
        <v>44025</v>
      </c>
      <c r="I398" s="1" t="s">
        <v>65</v>
      </c>
    </row>
    <row r="399" spans="1:9" x14ac:dyDescent="0.25">
      <c r="A399" s="1">
        <v>417637</v>
      </c>
      <c r="B399" s="1" t="s">
        <v>177</v>
      </c>
      <c r="C399" s="1" t="s">
        <v>605</v>
      </c>
      <c r="D399" s="1" t="s">
        <v>587</v>
      </c>
      <c r="E399" s="7">
        <v>23</v>
      </c>
      <c r="F399" s="1" t="s">
        <v>586</v>
      </c>
      <c r="G399" s="2">
        <v>44025</v>
      </c>
      <c r="H399" s="2">
        <v>44194</v>
      </c>
      <c r="I399" s="1" t="s">
        <v>606</v>
      </c>
    </row>
    <row r="400" spans="1:9" x14ac:dyDescent="0.25">
      <c r="A400" s="1">
        <v>417645</v>
      </c>
      <c r="B400" s="1" t="s">
        <v>499</v>
      </c>
      <c r="C400" s="1" t="s">
        <v>605</v>
      </c>
      <c r="D400" s="1" t="s">
        <v>587</v>
      </c>
      <c r="E400" s="7">
        <v>1</v>
      </c>
      <c r="F400" s="1" t="s">
        <v>469</v>
      </c>
      <c r="G400" s="2">
        <v>44025</v>
      </c>
      <c r="I400" s="1" t="s">
        <v>65</v>
      </c>
    </row>
    <row r="401" spans="1:9" x14ac:dyDescent="0.25">
      <c r="A401" s="1">
        <v>417653</v>
      </c>
      <c r="B401" s="1" t="s">
        <v>500</v>
      </c>
      <c r="C401" s="1" t="s">
        <v>605</v>
      </c>
      <c r="D401" s="1" t="s">
        <v>587</v>
      </c>
      <c r="E401" s="7">
        <v>1</v>
      </c>
      <c r="F401" s="1" t="s">
        <v>469</v>
      </c>
      <c r="G401" s="2">
        <v>44025</v>
      </c>
      <c r="I401" s="1" t="s">
        <v>65</v>
      </c>
    </row>
    <row r="402" spans="1:9" x14ac:dyDescent="0.25">
      <c r="A402" s="1">
        <v>417661</v>
      </c>
      <c r="B402" s="1" t="s">
        <v>501</v>
      </c>
      <c r="C402" s="1" t="s">
        <v>605</v>
      </c>
      <c r="D402" s="1" t="s">
        <v>587</v>
      </c>
      <c r="E402" s="7">
        <v>23</v>
      </c>
      <c r="F402" s="1" t="s">
        <v>586</v>
      </c>
      <c r="G402" s="2">
        <v>44025</v>
      </c>
      <c r="H402" s="2">
        <v>44064</v>
      </c>
      <c r="I402" s="1" t="s">
        <v>65</v>
      </c>
    </row>
    <row r="403" spans="1:9" x14ac:dyDescent="0.25">
      <c r="A403" s="1">
        <v>417670</v>
      </c>
      <c r="B403" s="1" t="s">
        <v>502</v>
      </c>
      <c r="C403" s="1" t="s">
        <v>605</v>
      </c>
      <c r="D403" s="1" t="s">
        <v>587</v>
      </c>
      <c r="E403" s="7">
        <v>1</v>
      </c>
      <c r="F403" s="1" t="s">
        <v>469</v>
      </c>
      <c r="G403" s="2">
        <v>44025</v>
      </c>
      <c r="I403" s="1" t="s">
        <v>65</v>
      </c>
    </row>
    <row r="404" spans="1:9" x14ac:dyDescent="0.25">
      <c r="A404" s="1">
        <v>417688</v>
      </c>
      <c r="B404" s="1" t="s">
        <v>97</v>
      </c>
      <c r="C404" s="1" t="s">
        <v>605</v>
      </c>
      <c r="D404" s="1" t="s">
        <v>587</v>
      </c>
      <c r="E404" s="7">
        <v>1</v>
      </c>
      <c r="F404" s="1" t="s">
        <v>469</v>
      </c>
      <c r="G404" s="2">
        <v>44025</v>
      </c>
      <c r="I404" s="1" t="s">
        <v>65</v>
      </c>
    </row>
    <row r="405" spans="1:9" x14ac:dyDescent="0.25">
      <c r="A405" s="1">
        <v>417696</v>
      </c>
      <c r="B405" s="1" t="s">
        <v>98</v>
      </c>
      <c r="C405" s="1" t="s">
        <v>605</v>
      </c>
      <c r="D405" s="1" t="s">
        <v>587</v>
      </c>
      <c r="E405" s="7">
        <v>1</v>
      </c>
      <c r="F405" s="1" t="s">
        <v>469</v>
      </c>
      <c r="G405" s="2">
        <v>44025</v>
      </c>
      <c r="I405" s="1" t="s">
        <v>65</v>
      </c>
    </row>
    <row r="406" spans="1:9" x14ac:dyDescent="0.25">
      <c r="A406" s="1">
        <v>417700</v>
      </c>
      <c r="B406" s="1" t="s">
        <v>503</v>
      </c>
      <c r="C406" s="1" t="s">
        <v>605</v>
      </c>
      <c r="D406" s="1" t="s">
        <v>587</v>
      </c>
      <c r="E406" s="7">
        <v>23</v>
      </c>
      <c r="F406" s="1" t="s">
        <v>586</v>
      </c>
      <c r="G406" s="2">
        <v>44025</v>
      </c>
      <c r="H406" s="2">
        <v>44151</v>
      </c>
      <c r="I406" s="1" t="s">
        <v>65</v>
      </c>
    </row>
    <row r="407" spans="1:9" x14ac:dyDescent="0.25">
      <c r="A407" s="1">
        <v>417718</v>
      </c>
      <c r="B407" s="1" t="s">
        <v>178</v>
      </c>
      <c r="C407" s="1" t="s">
        <v>605</v>
      </c>
      <c r="D407" s="1" t="s">
        <v>587</v>
      </c>
      <c r="E407" s="7">
        <v>1</v>
      </c>
      <c r="F407" s="1" t="s">
        <v>469</v>
      </c>
      <c r="G407" s="2">
        <v>44025</v>
      </c>
      <c r="I407" s="1" t="s">
        <v>65</v>
      </c>
    </row>
    <row r="408" spans="1:9" x14ac:dyDescent="0.25">
      <c r="A408" s="1">
        <v>417726</v>
      </c>
      <c r="B408" s="1" t="s">
        <v>150</v>
      </c>
      <c r="C408" s="1" t="s">
        <v>605</v>
      </c>
      <c r="D408" s="1" t="s">
        <v>587</v>
      </c>
      <c r="E408" s="7">
        <v>23</v>
      </c>
      <c r="F408" s="1" t="s">
        <v>586</v>
      </c>
      <c r="G408" s="2">
        <v>44025</v>
      </c>
      <c r="H408" s="2">
        <v>44028</v>
      </c>
      <c r="I408" s="1" t="s">
        <v>65</v>
      </c>
    </row>
    <row r="409" spans="1:9" x14ac:dyDescent="0.25">
      <c r="A409" s="1">
        <v>417734</v>
      </c>
      <c r="B409" s="1" t="s">
        <v>316</v>
      </c>
      <c r="C409" s="1" t="s">
        <v>605</v>
      </c>
      <c r="D409" s="1" t="s">
        <v>587</v>
      </c>
      <c r="E409" s="7">
        <v>1</v>
      </c>
      <c r="F409" s="1" t="s">
        <v>469</v>
      </c>
      <c r="G409" s="2">
        <v>44032</v>
      </c>
      <c r="I409" s="1" t="s">
        <v>606</v>
      </c>
    </row>
    <row r="410" spans="1:9" x14ac:dyDescent="0.25">
      <c r="A410" s="1">
        <v>417742</v>
      </c>
      <c r="B410" s="1" t="s">
        <v>504</v>
      </c>
      <c r="C410" s="1" t="s">
        <v>605</v>
      </c>
      <c r="D410" s="1" t="s">
        <v>587</v>
      </c>
      <c r="E410" s="7">
        <v>23</v>
      </c>
      <c r="F410" s="1" t="s">
        <v>586</v>
      </c>
      <c r="G410" s="2">
        <v>44025</v>
      </c>
      <c r="H410" s="2">
        <v>44114</v>
      </c>
      <c r="I410" s="1" t="s">
        <v>65</v>
      </c>
    </row>
    <row r="411" spans="1:9" x14ac:dyDescent="0.25">
      <c r="A411" s="1">
        <v>417750</v>
      </c>
      <c r="B411" s="1" t="s">
        <v>505</v>
      </c>
      <c r="C411" s="1" t="s">
        <v>605</v>
      </c>
      <c r="D411" s="1" t="s">
        <v>587</v>
      </c>
      <c r="E411" s="7">
        <v>1</v>
      </c>
      <c r="F411" s="1" t="s">
        <v>469</v>
      </c>
      <c r="G411" s="2">
        <v>44025</v>
      </c>
      <c r="I411" s="1" t="s">
        <v>65</v>
      </c>
    </row>
    <row r="412" spans="1:9" x14ac:dyDescent="0.25">
      <c r="A412" s="1">
        <v>417769</v>
      </c>
      <c r="B412" s="1" t="s">
        <v>506</v>
      </c>
      <c r="C412" s="1" t="s">
        <v>605</v>
      </c>
      <c r="D412" s="1" t="s">
        <v>587</v>
      </c>
      <c r="E412" s="7">
        <v>23</v>
      </c>
      <c r="F412" s="1" t="s">
        <v>586</v>
      </c>
      <c r="G412" s="2">
        <v>44025</v>
      </c>
      <c r="H412" s="2">
        <v>44114</v>
      </c>
      <c r="I412" s="1" t="s">
        <v>65</v>
      </c>
    </row>
    <row r="413" spans="1:9" x14ac:dyDescent="0.25">
      <c r="A413" s="1">
        <v>417777</v>
      </c>
      <c r="B413" s="1" t="s">
        <v>507</v>
      </c>
      <c r="C413" s="1" t="s">
        <v>605</v>
      </c>
      <c r="D413" s="1" t="s">
        <v>587</v>
      </c>
      <c r="E413" s="7">
        <v>23</v>
      </c>
      <c r="F413" s="1" t="s">
        <v>586</v>
      </c>
      <c r="G413" s="2">
        <v>44025</v>
      </c>
      <c r="H413" s="2">
        <v>44039</v>
      </c>
      <c r="I413" s="1" t="s">
        <v>65</v>
      </c>
    </row>
    <row r="414" spans="1:9" x14ac:dyDescent="0.25">
      <c r="A414" s="1">
        <v>417793</v>
      </c>
      <c r="B414" s="1" t="s">
        <v>317</v>
      </c>
      <c r="C414" s="1" t="s">
        <v>605</v>
      </c>
      <c r="D414" s="1" t="s">
        <v>587</v>
      </c>
      <c r="E414" s="7">
        <v>1</v>
      </c>
      <c r="F414" s="1" t="s">
        <v>469</v>
      </c>
      <c r="G414" s="2">
        <v>44025</v>
      </c>
      <c r="I414" s="1" t="s">
        <v>65</v>
      </c>
    </row>
    <row r="415" spans="1:9" x14ac:dyDescent="0.25">
      <c r="A415" s="1">
        <v>417807</v>
      </c>
      <c r="B415" s="1" t="s">
        <v>241</v>
      </c>
      <c r="C415" s="1" t="s">
        <v>605</v>
      </c>
      <c r="D415" s="1" t="s">
        <v>587</v>
      </c>
      <c r="E415" s="7">
        <v>1</v>
      </c>
      <c r="F415" s="1" t="s">
        <v>469</v>
      </c>
      <c r="G415" s="2">
        <v>44025</v>
      </c>
      <c r="I415" s="1" t="s">
        <v>65</v>
      </c>
    </row>
    <row r="416" spans="1:9" x14ac:dyDescent="0.25">
      <c r="A416" s="1">
        <v>417815</v>
      </c>
      <c r="B416" s="1" t="s">
        <v>318</v>
      </c>
      <c r="C416" s="1" t="s">
        <v>605</v>
      </c>
      <c r="D416" s="1" t="s">
        <v>587</v>
      </c>
      <c r="E416" s="7">
        <v>23</v>
      </c>
      <c r="F416" s="1" t="s">
        <v>586</v>
      </c>
      <c r="G416" s="2">
        <v>44025</v>
      </c>
      <c r="H416" s="2">
        <v>44126</v>
      </c>
      <c r="I416" s="1" t="s">
        <v>66</v>
      </c>
    </row>
    <row r="417" spans="1:9" x14ac:dyDescent="0.25">
      <c r="A417" s="1">
        <v>417823</v>
      </c>
      <c r="B417" s="1" t="s">
        <v>179</v>
      </c>
      <c r="C417" s="1" t="s">
        <v>605</v>
      </c>
      <c r="D417" s="1" t="s">
        <v>587</v>
      </c>
      <c r="E417" s="7">
        <v>23</v>
      </c>
      <c r="F417" s="1" t="s">
        <v>586</v>
      </c>
      <c r="G417" s="2">
        <v>44025</v>
      </c>
      <c r="H417" s="2">
        <v>44105</v>
      </c>
      <c r="I417" s="1" t="s">
        <v>65</v>
      </c>
    </row>
    <row r="418" spans="1:9" x14ac:dyDescent="0.25">
      <c r="A418" s="1">
        <v>417831</v>
      </c>
      <c r="B418" s="1" t="s">
        <v>180</v>
      </c>
      <c r="C418" s="1" t="s">
        <v>605</v>
      </c>
      <c r="D418" s="1" t="s">
        <v>587</v>
      </c>
      <c r="E418" s="7">
        <v>23</v>
      </c>
      <c r="F418" s="1" t="s">
        <v>586</v>
      </c>
      <c r="G418" s="2">
        <v>44025</v>
      </c>
      <c r="H418" s="2">
        <v>44109</v>
      </c>
      <c r="I418" s="1" t="s">
        <v>606</v>
      </c>
    </row>
    <row r="419" spans="1:9" x14ac:dyDescent="0.25">
      <c r="A419" s="1">
        <v>417840</v>
      </c>
      <c r="B419" s="1" t="s">
        <v>319</v>
      </c>
      <c r="C419" s="1" t="s">
        <v>605</v>
      </c>
      <c r="D419" s="1" t="s">
        <v>587</v>
      </c>
      <c r="E419" s="7">
        <v>1</v>
      </c>
      <c r="F419" s="1" t="s">
        <v>469</v>
      </c>
      <c r="G419" s="2">
        <v>44025</v>
      </c>
      <c r="I419" s="1" t="s">
        <v>606</v>
      </c>
    </row>
    <row r="420" spans="1:9" x14ac:dyDescent="0.25">
      <c r="A420" s="1">
        <v>417858</v>
      </c>
      <c r="B420" s="1" t="s">
        <v>100</v>
      </c>
      <c r="C420" s="1" t="s">
        <v>605</v>
      </c>
      <c r="D420" s="1" t="s">
        <v>587</v>
      </c>
      <c r="E420" s="7">
        <v>23</v>
      </c>
      <c r="F420" s="1" t="s">
        <v>586</v>
      </c>
      <c r="G420" s="2">
        <v>44025</v>
      </c>
      <c r="H420" s="2">
        <v>44053</v>
      </c>
      <c r="I420" s="1" t="s">
        <v>65</v>
      </c>
    </row>
    <row r="421" spans="1:9" x14ac:dyDescent="0.25">
      <c r="A421" s="1">
        <v>417866</v>
      </c>
      <c r="B421" s="1" t="s">
        <v>320</v>
      </c>
      <c r="C421" s="1" t="s">
        <v>605</v>
      </c>
      <c r="D421" s="1" t="s">
        <v>587</v>
      </c>
      <c r="E421" s="7">
        <v>1</v>
      </c>
      <c r="F421" s="1" t="s">
        <v>469</v>
      </c>
      <c r="G421" s="2">
        <v>44025</v>
      </c>
      <c r="I421" s="1" t="s">
        <v>65</v>
      </c>
    </row>
    <row r="422" spans="1:9" x14ac:dyDescent="0.25">
      <c r="A422" s="1">
        <v>417874</v>
      </c>
      <c r="B422" s="1" t="s">
        <v>508</v>
      </c>
      <c r="C422" s="1" t="s">
        <v>605</v>
      </c>
      <c r="D422" s="1" t="s">
        <v>587</v>
      </c>
      <c r="E422" s="7">
        <v>1</v>
      </c>
      <c r="F422" s="1" t="s">
        <v>469</v>
      </c>
      <c r="G422" s="2">
        <v>44026</v>
      </c>
      <c r="I422" s="1" t="s">
        <v>65</v>
      </c>
    </row>
    <row r="423" spans="1:9" x14ac:dyDescent="0.25">
      <c r="A423" s="1">
        <v>417882</v>
      </c>
      <c r="B423" s="1" t="s">
        <v>439</v>
      </c>
      <c r="C423" s="1" t="s">
        <v>605</v>
      </c>
      <c r="D423" s="1" t="s">
        <v>587</v>
      </c>
      <c r="E423" s="7">
        <v>23</v>
      </c>
      <c r="F423" s="1" t="s">
        <v>586</v>
      </c>
      <c r="G423" s="2">
        <v>44026</v>
      </c>
      <c r="H423" s="2">
        <v>44116</v>
      </c>
      <c r="I423" s="1" t="s">
        <v>65</v>
      </c>
    </row>
    <row r="424" spans="1:9" x14ac:dyDescent="0.25">
      <c r="A424" s="1">
        <v>417890</v>
      </c>
      <c r="B424" s="1" t="s">
        <v>181</v>
      </c>
      <c r="C424" s="1" t="s">
        <v>605</v>
      </c>
      <c r="D424" s="1" t="s">
        <v>587</v>
      </c>
      <c r="E424" s="7">
        <v>1</v>
      </c>
      <c r="F424" s="1" t="s">
        <v>469</v>
      </c>
      <c r="G424" s="2">
        <v>44025</v>
      </c>
      <c r="I424" s="1" t="s">
        <v>65</v>
      </c>
    </row>
    <row r="425" spans="1:9" x14ac:dyDescent="0.25">
      <c r="A425" s="1">
        <v>417904</v>
      </c>
      <c r="B425" s="1" t="s">
        <v>321</v>
      </c>
      <c r="C425" s="1" t="s">
        <v>601</v>
      </c>
      <c r="D425" s="1" t="s">
        <v>585</v>
      </c>
      <c r="E425" s="7">
        <v>1</v>
      </c>
      <c r="F425" s="1" t="s">
        <v>469</v>
      </c>
      <c r="G425" s="2">
        <v>44027</v>
      </c>
      <c r="I425" s="1" t="s">
        <v>606</v>
      </c>
    </row>
    <row r="426" spans="1:9" x14ac:dyDescent="0.25">
      <c r="A426" s="1">
        <v>417912</v>
      </c>
      <c r="B426" s="1" t="s">
        <v>509</v>
      </c>
      <c r="C426" s="1" t="s">
        <v>605</v>
      </c>
      <c r="D426" s="1" t="s">
        <v>587</v>
      </c>
      <c r="E426" s="7">
        <v>1</v>
      </c>
      <c r="F426" s="1" t="s">
        <v>469</v>
      </c>
      <c r="G426" s="2">
        <v>44027</v>
      </c>
      <c r="I426" s="1" t="s">
        <v>606</v>
      </c>
    </row>
    <row r="427" spans="1:9" x14ac:dyDescent="0.25">
      <c r="A427" s="1">
        <v>417939</v>
      </c>
      <c r="B427" s="1" t="s">
        <v>510</v>
      </c>
      <c r="C427" s="1" t="s">
        <v>602</v>
      </c>
      <c r="D427" s="1" t="s">
        <v>591</v>
      </c>
      <c r="E427" s="7">
        <v>1</v>
      </c>
      <c r="F427" s="1" t="s">
        <v>469</v>
      </c>
      <c r="G427" s="2">
        <v>44032</v>
      </c>
      <c r="I427" s="1" t="s">
        <v>67</v>
      </c>
    </row>
    <row r="428" spans="1:9" x14ac:dyDescent="0.25">
      <c r="A428" s="1">
        <v>417947</v>
      </c>
      <c r="B428" s="1" t="s">
        <v>182</v>
      </c>
      <c r="C428" s="1" t="s">
        <v>601</v>
      </c>
      <c r="D428" s="1" t="s">
        <v>585</v>
      </c>
      <c r="E428" s="7">
        <v>1</v>
      </c>
      <c r="F428" s="1" t="s">
        <v>469</v>
      </c>
      <c r="G428" s="2">
        <v>44046</v>
      </c>
      <c r="I428" s="1" t="s">
        <v>67</v>
      </c>
    </row>
    <row r="429" spans="1:9" x14ac:dyDescent="0.25">
      <c r="A429" s="1">
        <v>417955</v>
      </c>
      <c r="B429" s="1" t="s">
        <v>145</v>
      </c>
      <c r="C429" s="1" t="s">
        <v>605</v>
      </c>
      <c r="D429" s="1" t="s">
        <v>587</v>
      </c>
      <c r="E429" s="7">
        <v>23</v>
      </c>
      <c r="F429" s="1" t="s">
        <v>586</v>
      </c>
      <c r="G429" s="2">
        <v>44046</v>
      </c>
      <c r="H429" s="2">
        <v>44060</v>
      </c>
      <c r="I429" s="1" t="s">
        <v>66</v>
      </c>
    </row>
    <row r="430" spans="1:9" x14ac:dyDescent="0.25">
      <c r="A430" s="1">
        <v>417963</v>
      </c>
      <c r="B430" s="1" t="s">
        <v>183</v>
      </c>
      <c r="C430" s="1" t="s">
        <v>605</v>
      </c>
      <c r="D430" s="1" t="s">
        <v>587</v>
      </c>
      <c r="E430" s="7">
        <v>23</v>
      </c>
      <c r="F430" s="1" t="s">
        <v>586</v>
      </c>
      <c r="G430" s="2">
        <v>44046</v>
      </c>
      <c r="H430" s="2">
        <v>44084</v>
      </c>
      <c r="I430" s="1" t="s">
        <v>66</v>
      </c>
    </row>
    <row r="431" spans="1:9" x14ac:dyDescent="0.25">
      <c r="A431" s="1">
        <v>417971</v>
      </c>
      <c r="B431" s="1" t="s">
        <v>184</v>
      </c>
      <c r="C431" s="1" t="s">
        <v>605</v>
      </c>
      <c r="D431" s="1" t="s">
        <v>587</v>
      </c>
      <c r="E431" s="7">
        <v>1</v>
      </c>
      <c r="F431" s="1" t="s">
        <v>469</v>
      </c>
      <c r="G431" s="2">
        <v>44046</v>
      </c>
      <c r="I431" s="1" t="s">
        <v>65</v>
      </c>
    </row>
    <row r="432" spans="1:9" x14ac:dyDescent="0.25">
      <c r="A432" s="1">
        <v>417980</v>
      </c>
      <c r="B432" s="1" t="s">
        <v>511</v>
      </c>
      <c r="C432" s="1" t="s">
        <v>605</v>
      </c>
      <c r="D432" s="1" t="s">
        <v>587</v>
      </c>
      <c r="E432" s="7">
        <v>1</v>
      </c>
      <c r="F432" s="1" t="s">
        <v>469</v>
      </c>
      <c r="G432" s="2">
        <v>44046</v>
      </c>
      <c r="I432" s="1" t="s">
        <v>606</v>
      </c>
    </row>
    <row r="433" spans="1:9" x14ac:dyDescent="0.25">
      <c r="A433" s="1">
        <v>417998</v>
      </c>
      <c r="B433" s="1" t="s">
        <v>185</v>
      </c>
      <c r="C433" s="1" t="s">
        <v>605</v>
      </c>
      <c r="D433" s="1" t="s">
        <v>587</v>
      </c>
      <c r="E433" s="7">
        <v>1</v>
      </c>
      <c r="F433" s="1" t="s">
        <v>469</v>
      </c>
      <c r="G433" s="2">
        <v>44046</v>
      </c>
      <c r="I433" s="1" t="s">
        <v>66</v>
      </c>
    </row>
    <row r="434" spans="1:9" x14ac:dyDescent="0.25">
      <c r="A434" s="1">
        <v>418005</v>
      </c>
      <c r="B434" s="1" t="s">
        <v>512</v>
      </c>
      <c r="C434" s="1" t="s">
        <v>605</v>
      </c>
      <c r="D434" s="1" t="s">
        <v>587</v>
      </c>
      <c r="E434" s="7">
        <v>1</v>
      </c>
      <c r="F434" s="1" t="s">
        <v>469</v>
      </c>
      <c r="G434" s="2">
        <v>44046</v>
      </c>
      <c r="I434" s="1" t="s">
        <v>66</v>
      </c>
    </row>
    <row r="435" spans="1:9" x14ac:dyDescent="0.25">
      <c r="A435" s="1">
        <v>418013</v>
      </c>
      <c r="B435" s="1" t="s">
        <v>186</v>
      </c>
      <c r="C435" s="1" t="s">
        <v>605</v>
      </c>
      <c r="D435" s="1" t="s">
        <v>587</v>
      </c>
      <c r="E435" s="7">
        <v>1</v>
      </c>
      <c r="F435" s="1" t="s">
        <v>469</v>
      </c>
      <c r="G435" s="2">
        <v>44046</v>
      </c>
      <c r="I435" s="1" t="s">
        <v>65</v>
      </c>
    </row>
    <row r="436" spans="1:9" x14ac:dyDescent="0.25">
      <c r="A436" s="1">
        <v>418021</v>
      </c>
      <c r="B436" s="1" t="s">
        <v>322</v>
      </c>
      <c r="C436" s="1" t="s">
        <v>605</v>
      </c>
      <c r="D436" s="1" t="s">
        <v>587</v>
      </c>
      <c r="E436" s="7">
        <v>23</v>
      </c>
      <c r="F436" s="1" t="s">
        <v>586</v>
      </c>
      <c r="G436" s="2">
        <v>44046</v>
      </c>
      <c r="H436" s="2">
        <v>44068</v>
      </c>
      <c r="I436" s="1" t="s">
        <v>65</v>
      </c>
    </row>
    <row r="437" spans="1:9" x14ac:dyDescent="0.25">
      <c r="A437" s="1">
        <v>418030</v>
      </c>
      <c r="B437" s="1" t="s">
        <v>422</v>
      </c>
      <c r="C437" s="1" t="s">
        <v>605</v>
      </c>
      <c r="D437" s="1" t="s">
        <v>587</v>
      </c>
      <c r="E437" s="7">
        <v>1</v>
      </c>
      <c r="F437" s="1" t="s">
        <v>469</v>
      </c>
      <c r="G437" s="2">
        <v>44046</v>
      </c>
      <c r="I437" s="1" t="s">
        <v>65</v>
      </c>
    </row>
    <row r="438" spans="1:9" x14ac:dyDescent="0.25">
      <c r="A438" s="1">
        <v>418048</v>
      </c>
      <c r="B438" s="1" t="s">
        <v>323</v>
      </c>
      <c r="C438" s="1" t="s">
        <v>605</v>
      </c>
      <c r="D438" s="1" t="s">
        <v>587</v>
      </c>
      <c r="E438" s="7">
        <v>1</v>
      </c>
      <c r="F438" s="1" t="s">
        <v>469</v>
      </c>
      <c r="G438" s="2">
        <v>44048</v>
      </c>
      <c r="I438" s="1" t="s">
        <v>606</v>
      </c>
    </row>
    <row r="439" spans="1:9" x14ac:dyDescent="0.25">
      <c r="A439" s="1">
        <v>418056</v>
      </c>
      <c r="B439" s="1" t="s">
        <v>187</v>
      </c>
      <c r="C439" s="1" t="s">
        <v>605</v>
      </c>
      <c r="D439" s="1" t="s">
        <v>587</v>
      </c>
      <c r="E439" s="7">
        <v>1</v>
      </c>
      <c r="F439" s="1" t="s">
        <v>469</v>
      </c>
      <c r="G439" s="2">
        <v>44048</v>
      </c>
      <c r="I439" s="1" t="s">
        <v>606</v>
      </c>
    </row>
    <row r="440" spans="1:9" x14ac:dyDescent="0.25">
      <c r="A440" s="1">
        <v>418064</v>
      </c>
      <c r="B440" s="1" t="s">
        <v>324</v>
      </c>
      <c r="C440" s="1" t="s">
        <v>602</v>
      </c>
      <c r="D440" s="1" t="s">
        <v>591</v>
      </c>
      <c r="E440" s="7">
        <v>1</v>
      </c>
      <c r="F440" s="1" t="s">
        <v>469</v>
      </c>
      <c r="G440" s="2">
        <v>44082</v>
      </c>
      <c r="I440" s="1" t="s">
        <v>67</v>
      </c>
    </row>
    <row r="441" spans="1:9" x14ac:dyDescent="0.25">
      <c r="A441" s="1">
        <v>418072</v>
      </c>
      <c r="B441" s="1" t="s">
        <v>325</v>
      </c>
      <c r="C441" s="1" t="s">
        <v>602</v>
      </c>
      <c r="D441" s="1" t="s">
        <v>591</v>
      </c>
      <c r="E441" s="7">
        <v>1</v>
      </c>
      <c r="F441" s="1" t="s">
        <v>469</v>
      </c>
      <c r="G441" s="2">
        <v>44082</v>
      </c>
      <c r="I441" s="1" t="s">
        <v>67</v>
      </c>
    </row>
    <row r="442" spans="1:9" x14ac:dyDescent="0.25">
      <c r="A442" s="1">
        <v>418080</v>
      </c>
      <c r="B442" s="1" t="s">
        <v>326</v>
      </c>
      <c r="C442" s="1" t="s">
        <v>602</v>
      </c>
      <c r="D442" s="1" t="s">
        <v>591</v>
      </c>
      <c r="E442" s="7">
        <v>1</v>
      </c>
      <c r="F442" s="1" t="s">
        <v>469</v>
      </c>
      <c r="G442" s="2">
        <v>44082</v>
      </c>
      <c r="I442" s="1" t="s">
        <v>67</v>
      </c>
    </row>
    <row r="443" spans="1:9" x14ac:dyDescent="0.25">
      <c r="A443" s="1">
        <v>418099</v>
      </c>
      <c r="B443" s="1" t="s">
        <v>327</v>
      </c>
      <c r="C443" s="1" t="s">
        <v>602</v>
      </c>
      <c r="D443" s="1" t="s">
        <v>591</v>
      </c>
      <c r="E443" s="7">
        <v>1</v>
      </c>
      <c r="F443" s="1" t="s">
        <v>469</v>
      </c>
      <c r="G443" s="2">
        <v>44082</v>
      </c>
      <c r="I443" s="1" t="s">
        <v>67</v>
      </c>
    </row>
    <row r="444" spans="1:9" x14ac:dyDescent="0.25">
      <c r="A444" s="1">
        <v>418102</v>
      </c>
      <c r="B444" s="1" t="s">
        <v>513</v>
      </c>
      <c r="C444" s="1" t="s">
        <v>602</v>
      </c>
      <c r="D444" s="1" t="s">
        <v>591</v>
      </c>
      <c r="E444" s="7">
        <v>1</v>
      </c>
      <c r="F444" s="1" t="s">
        <v>469</v>
      </c>
      <c r="G444" s="2">
        <v>44082</v>
      </c>
      <c r="I444" s="1" t="s">
        <v>67</v>
      </c>
    </row>
    <row r="445" spans="1:9" x14ac:dyDescent="0.25">
      <c r="A445" s="1">
        <v>418110</v>
      </c>
      <c r="B445" s="1" t="s">
        <v>328</v>
      </c>
      <c r="C445" s="1" t="s">
        <v>602</v>
      </c>
      <c r="D445" s="1" t="s">
        <v>591</v>
      </c>
      <c r="E445" s="7">
        <v>1</v>
      </c>
      <c r="F445" s="1" t="s">
        <v>469</v>
      </c>
      <c r="G445" s="2">
        <v>44082</v>
      </c>
      <c r="I445" s="1" t="s">
        <v>67</v>
      </c>
    </row>
    <row r="446" spans="1:9" x14ac:dyDescent="0.25">
      <c r="A446" s="1">
        <v>418137</v>
      </c>
      <c r="B446" s="1" t="s">
        <v>329</v>
      </c>
      <c r="C446" s="1" t="s">
        <v>602</v>
      </c>
      <c r="D446" s="1" t="s">
        <v>591</v>
      </c>
      <c r="E446" s="7">
        <v>23</v>
      </c>
      <c r="F446" s="1" t="s">
        <v>586</v>
      </c>
      <c r="G446" s="2">
        <v>44082</v>
      </c>
      <c r="H446" s="2">
        <v>44166</v>
      </c>
      <c r="I446" s="1" t="s">
        <v>67</v>
      </c>
    </row>
    <row r="447" spans="1:9" x14ac:dyDescent="0.25">
      <c r="A447" s="1">
        <v>418145</v>
      </c>
      <c r="B447" s="1" t="s">
        <v>514</v>
      </c>
      <c r="C447" s="1" t="s">
        <v>601</v>
      </c>
      <c r="D447" s="1" t="s">
        <v>585</v>
      </c>
      <c r="E447" s="7">
        <v>23</v>
      </c>
      <c r="F447" s="1" t="s">
        <v>586</v>
      </c>
      <c r="G447" s="2">
        <v>44089</v>
      </c>
      <c r="H447" s="2">
        <v>44151</v>
      </c>
      <c r="I447" s="1" t="s">
        <v>606</v>
      </c>
    </row>
    <row r="448" spans="1:9" x14ac:dyDescent="0.25">
      <c r="A448" s="1">
        <v>418153</v>
      </c>
      <c r="B448" s="1" t="s">
        <v>330</v>
      </c>
      <c r="C448" s="1" t="s">
        <v>601</v>
      </c>
      <c r="D448" s="1" t="s">
        <v>585</v>
      </c>
      <c r="E448" s="7">
        <v>23</v>
      </c>
      <c r="F448" s="1" t="s">
        <v>586</v>
      </c>
      <c r="G448" s="2">
        <v>44084</v>
      </c>
      <c r="H448" s="2">
        <v>44140</v>
      </c>
      <c r="I448" s="1" t="s">
        <v>66</v>
      </c>
    </row>
    <row r="449" spans="1:9" x14ac:dyDescent="0.25">
      <c r="A449" s="1">
        <v>418161</v>
      </c>
      <c r="B449" s="1" t="s">
        <v>515</v>
      </c>
      <c r="C449" s="1" t="s">
        <v>601</v>
      </c>
      <c r="D449" s="1" t="s">
        <v>585</v>
      </c>
      <c r="E449" s="7">
        <v>23</v>
      </c>
      <c r="F449" s="1" t="s">
        <v>586</v>
      </c>
      <c r="G449" s="2">
        <v>44084</v>
      </c>
      <c r="H449" s="2">
        <v>44092</v>
      </c>
      <c r="I449" s="1" t="s">
        <v>66</v>
      </c>
    </row>
    <row r="450" spans="1:9" x14ac:dyDescent="0.25">
      <c r="A450" s="1">
        <v>418170</v>
      </c>
      <c r="B450" s="1" t="s">
        <v>331</v>
      </c>
      <c r="C450" s="1" t="s">
        <v>601</v>
      </c>
      <c r="D450" s="1" t="s">
        <v>585</v>
      </c>
      <c r="E450" s="7">
        <v>1</v>
      </c>
      <c r="F450" s="1" t="s">
        <v>469</v>
      </c>
      <c r="G450" s="2">
        <v>44084</v>
      </c>
      <c r="I450" s="1" t="s">
        <v>65</v>
      </c>
    </row>
    <row r="451" spans="1:9" x14ac:dyDescent="0.25">
      <c r="A451" s="1">
        <v>418188</v>
      </c>
      <c r="B451" s="1" t="s">
        <v>332</v>
      </c>
      <c r="C451" s="1" t="s">
        <v>601</v>
      </c>
      <c r="D451" s="1" t="s">
        <v>585</v>
      </c>
      <c r="E451" s="7">
        <v>23</v>
      </c>
      <c r="F451" s="1" t="s">
        <v>586</v>
      </c>
      <c r="G451" s="2">
        <v>44084</v>
      </c>
      <c r="H451" s="2">
        <v>44089</v>
      </c>
      <c r="I451" s="1" t="s">
        <v>66</v>
      </c>
    </row>
    <row r="452" spans="1:9" x14ac:dyDescent="0.25">
      <c r="A452" s="1">
        <v>418196</v>
      </c>
      <c r="B452" s="1" t="s">
        <v>333</v>
      </c>
      <c r="C452" s="1" t="s">
        <v>601</v>
      </c>
      <c r="D452" s="1" t="s">
        <v>585</v>
      </c>
      <c r="E452" s="7">
        <v>1</v>
      </c>
      <c r="F452" s="1" t="s">
        <v>469</v>
      </c>
      <c r="G452" s="2">
        <v>44084</v>
      </c>
      <c r="I452" s="1" t="s">
        <v>65</v>
      </c>
    </row>
    <row r="453" spans="1:9" x14ac:dyDescent="0.25">
      <c r="A453" s="1">
        <v>418200</v>
      </c>
      <c r="B453" s="1" t="s">
        <v>162</v>
      </c>
      <c r="C453" s="1" t="s">
        <v>601</v>
      </c>
      <c r="D453" s="1" t="s">
        <v>585</v>
      </c>
      <c r="E453" s="7">
        <v>1</v>
      </c>
      <c r="F453" s="1" t="s">
        <v>469</v>
      </c>
      <c r="G453" s="2">
        <v>44084</v>
      </c>
      <c r="I453" s="1" t="s">
        <v>65</v>
      </c>
    </row>
    <row r="454" spans="1:9" x14ac:dyDescent="0.25">
      <c r="A454" s="1">
        <v>418218</v>
      </c>
      <c r="B454" s="1" t="s">
        <v>516</v>
      </c>
      <c r="C454" s="1" t="s">
        <v>601</v>
      </c>
      <c r="D454" s="1" t="s">
        <v>585</v>
      </c>
      <c r="E454" s="7">
        <v>1</v>
      </c>
      <c r="F454" s="1" t="s">
        <v>469</v>
      </c>
      <c r="G454" s="2">
        <v>44084</v>
      </c>
      <c r="I454" s="1" t="s">
        <v>606</v>
      </c>
    </row>
    <row r="455" spans="1:9" x14ac:dyDescent="0.25">
      <c r="A455" s="1">
        <v>418226</v>
      </c>
      <c r="B455" s="1" t="s">
        <v>334</v>
      </c>
      <c r="C455" s="1" t="s">
        <v>601</v>
      </c>
      <c r="D455" s="1" t="s">
        <v>585</v>
      </c>
      <c r="E455" s="7">
        <v>23</v>
      </c>
      <c r="F455" s="1" t="s">
        <v>586</v>
      </c>
      <c r="G455" s="2">
        <v>44084</v>
      </c>
      <c r="H455" s="2">
        <v>44194</v>
      </c>
      <c r="I455" s="1" t="s">
        <v>65</v>
      </c>
    </row>
    <row r="456" spans="1:9" x14ac:dyDescent="0.25">
      <c r="A456" s="1">
        <v>418234</v>
      </c>
      <c r="B456" s="1" t="s">
        <v>517</v>
      </c>
      <c r="C456" s="1" t="s">
        <v>601</v>
      </c>
      <c r="D456" s="1" t="s">
        <v>585</v>
      </c>
      <c r="E456" s="7">
        <v>23</v>
      </c>
      <c r="F456" s="1" t="s">
        <v>586</v>
      </c>
      <c r="G456" s="2">
        <v>44084</v>
      </c>
      <c r="H456" s="2">
        <v>44174</v>
      </c>
      <c r="I456" s="1" t="s">
        <v>65</v>
      </c>
    </row>
    <row r="457" spans="1:9" x14ac:dyDescent="0.25">
      <c r="A457" s="1">
        <v>418242</v>
      </c>
      <c r="B457" s="1" t="s">
        <v>518</v>
      </c>
      <c r="C457" s="1" t="s">
        <v>601</v>
      </c>
      <c r="D457" s="1" t="s">
        <v>585</v>
      </c>
      <c r="E457" s="7">
        <v>1</v>
      </c>
      <c r="F457" s="1" t="s">
        <v>469</v>
      </c>
      <c r="G457" s="2">
        <v>44084</v>
      </c>
      <c r="I457" s="1" t="s">
        <v>606</v>
      </c>
    </row>
    <row r="458" spans="1:9" x14ac:dyDescent="0.25">
      <c r="A458" s="1">
        <v>418250</v>
      </c>
      <c r="B458" s="1" t="s">
        <v>138</v>
      </c>
      <c r="C458" s="1" t="s">
        <v>605</v>
      </c>
      <c r="D458" s="1" t="s">
        <v>587</v>
      </c>
      <c r="E458" s="7">
        <v>1</v>
      </c>
      <c r="F458" s="1" t="s">
        <v>469</v>
      </c>
      <c r="G458" s="2">
        <v>44105</v>
      </c>
      <c r="I458" s="1" t="s">
        <v>66</v>
      </c>
    </row>
    <row r="459" spans="1:9" x14ac:dyDescent="0.25">
      <c r="A459" s="1">
        <v>418269</v>
      </c>
      <c r="B459" s="1" t="s">
        <v>335</v>
      </c>
      <c r="C459" s="1" t="s">
        <v>605</v>
      </c>
      <c r="D459" s="1" t="s">
        <v>587</v>
      </c>
      <c r="E459" s="7">
        <v>23</v>
      </c>
      <c r="F459" s="1" t="s">
        <v>586</v>
      </c>
      <c r="G459" s="2">
        <v>44084</v>
      </c>
      <c r="H459" s="2">
        <v>44131</v>
      </c>
      <c r="I459" s="1" t="s">
        <v>66</v>
      </c>
    </row>
    <row r="460" spans="1:9" x14ac:dyDescent="0.25">
      <c r="A460" s="1">
        <v>418277</v>
      </c>
      <c r="B460" s="1" t="s">
        <v>519</v>
      </c>
      <c r="C460" s="1" t="s">
        <v>605</v>
      </c>
      <c r="D460" s="1" t="s">
        <v>587</v>
      </c>
      <c r="E460" s="7">
        <v>1</v>
      </c>
      <c r="F460" s="1" t="s">
        <v>469</v>
      </c>
      <c r="G460" s="2">
        <v>44084</v>
      </c>
      <c r="I460" s="1" t="s">
        <v>606</v>
      </c>
    </row>
    <row r="461" spans="1:9" x14ac:dyDescent="0.25">
      <c r="A461" s="1">
        <v>418285</v>
      </c>
      <c r="B461" s="1" t="s">
        <v>336</v>
      </c>
      <c r="C461" s="1" t="s">
        <v>605</v>
      </c>
      <c r="D461" s="1" t="s">
        <v>587</v>
      </c>
      <c r="E461" s="7">
        <v>23</v>
      </c>
      <c r="F461" s="1" t="s">
        <v>586</v>
      </c>
      <c r="G461" s="2">
        <v>44084</v>
      </c>
      <c r="H461" s="2">
        <v>44145</v>
      </c>
      <c r="I461" s="1" t="s">
        <v>66</v>
      </c>
    </row>
    <row r="462" spans="1:9" x14ac:dyDescent="0.25">
      <c r="A462" s="1">
        <v>418293</v>
      </c>
      <c r="B462" s="1" t="s">
        <v>337</v>
      </c>
      <c r="C462" s="1" t="s">
        <v>605</v>
      </c>
      <c r="D462" s="1" t="s">
        <v>587</v>
      </c>
      <c r="E462" s="7">
        <v>1</v>
      </c>
      <c r="F462" s="1" t="s">
        <v>469</v>
      </c>
      <c r="G462" s="2">
        <v>44084</v>
      </c>
      <c r="I462" s="1" t="s">
        <v>606</v>
      </c>
    </row>
    <row r="463" spans="1:9" x14ac:dyDescent="0.25">
      <c r="A463" s="1">
        <v>418307</v>
      </c>
      <c r="B463" s="1" t="s">
        <v>520</v>
      </c>
      <c r="C463" s="1" t="s">
        <v>605</v>
      </c>
      <c r="D463" s="1" t="s">
        <v>587</v>
      </c>
      <c r="E463" s="7">
        <v>1</v>
      </c>
      <c r="F463" s="1" t="s">
        <v>469</v>
      </c>
      <c r="G463" s="2">
        <v>44084</v>
      </c>
      <c r="I463" s="1" t="s">
        <v>65</v>
      </c>
    </row>
    <row r="464" spans="1:9" x14ac:dyDescent="0.25">
      <c r="A464" s="1">
        <v>418315</v>
      </c>
      <c r="B464" s="1" t="s">
        <v>521</v>
      </c>
      <c r="C464" s="1" t="s">
        <v>605</v>
      </c>
      <c r="D464" s="1" t="s">
        <v>587</v>
      </c>
      <c r="E464" s="7">
        <v>1</v>
      </c>
      <c r="F464" s="1" t="s">
        <v>469</v>
      </c>
      <c r="G464" s="2">
        <v>44084</v>
      </c>
      <c r="I464" s="1" t="s">
        <v>606</v>
      </c>
    </row>
    <row r="465" spans="1:9" x14ac:dyDescent="0.25">
      <c r="A465" s="1">
        <v>418323</v>
      </c>
      <c r="B465" s="1" t="s">
        <v>338</v>
      </c>
      <c r="C465" s="1" t="s">
        <v>605</v>
      </c>
      <c r="D465" s="1" t="s">
        <v>587</v>
      </c>
      <c r="E465" s="7">
        <v>23</v>
      </c>
      <c r="F465" s="1" t="s">
        <v>586</v>
      </c>
      <c r="G465" s="2">
        <v>44084</v>
      </c>
      <c r="H465" s="2">
        <v>44146</v>
      </c>
      <c r="I465" s="1" t="s">
        <v>606</v>
      </c>
    </row>
    <row r="466" spans="1:9" x14ac:dyDescent="0.25">
      <c r="A466" s="1">
        <v>418331</v>
      </c>
      <c r="B466" s="1" t="s">
        <v>409</v>
      </c>
      <c r="C466" s="1" t="s">
        <v>605</v>
      </c>
      <c r="D466" s="1" t="s">
        <v>587</v>
      </c>
      <c r="E466" s="7">
        <v>1</v>
      </c>
      <c r="F466" s="1" t="s">
        <v>469</v>
      </c>
      <c r="G466" s="2">
        <v>44084</v>
      </c>
      <c r="I466" s="1" t="s">
        <v>606</v>
      </c>
    </row>
    <row r="467" spans="1:9" x14ac:dyDescent="0.25">
      <c r="A467" s="1">
        <v>418340</v>
      </c>
      <c r="B467" s="1" t="s">
        <v>339</v>
      </c>
      <c r="C467" s="1" t="s">
        <v>605</v>
      </c>
      <c r="D467" s="1" t="s">
        <v>587</v>
      </c>
      <c r="E467" s="7">
        <v>1</v>
      </c>
      <c r="F467" s="1" t="s">
        <v>469</v>
      </c>
      <c r="G467" s="2">
        <v>44084</v>
      </c>
      <c r="I467" s="1" t="s">
        <v>606</v>
      </c>
    </row>
    <row r="468" spans="1:9" x14ac:dyDescent="0.25">
      <c r="A468" s="1">
        <v>418358</v>
      </c>
      <c r="B468" s="1" t="s">
        <v>50</v>
      </c>
      <c r="C468" s="1" t="s">
        <v>605</v>
      </c>
      <c r="D468" s="1" t="s">
        <v>587</v>
      </c>
      <c r="E468" s="7">
        <v>1</v>
      </c>
      <c r="F468" s="1" t="s">
        <v>469</v>
      </c>
      <c r="G468" s="2">
        <v>44084</v>
      </c>
      <c r="I468" s="1" t="s">
        <v>606</v>
      </c>
    </row>
    <row r="469" spans="1:9" x14ac:dyDescent="0.25">
      <c r="A469" s="1">
        <v>418366</v>
      </c>
      <c r="B469" s="1" t="s">
        <v>340</v>
      </c>
      <c r="C469" s="1" t="s">
        <v>605</v>
      </c>
      <c r="D469" s="1" t="s">
        <v>587</v>
      </c>
      <c r="E469" s="7">
        <v>1</v>
      </c>
      <c r="F469" s="1" t="s">
        <v>469</v>
      </c>
      <c r="G469" s="2">
        <v>44084</v>
      </c>
      <c r="I469" s="1" t="s">
        <v>606</v>
      </c>
    </row>
    <row r="470" spans="1:9" x14ac:dyDescent="0.25">
      <c r="A470" s="1">
        <v>418374</v>
      </c>
      <c r="B470" s="1" t="s">
        <v>341</v>
      </c>
      <c r="C470" s="1" t="s">
        <v>605</v>
      </c>
      <c r="D470" s="1" t="s">
        <v>587</v>
      </c>
      <c r="E470" s="7">
        <v>1</v>
      </c>
      <c r="F470" s="1" t="s">
        <v>469</v>
      </c>
      <c r="G470" s="2">
        <v>44084</v>
      </c>
      <c r="I470" s="1" t="s">
        <v>606</v>
      </c>
    </row>
    <row r="471" spans="1:9" x14ac:dyDescent="0.25">
      <c r="A471" s="1">
        <v>418382</v>
      </c>
      <c r="B471" s="1" t="s">
        <v>94</v>
      </c>
      <c r="C471" s="1" t="s">
        <v>605</v>
      </c>
      <c r="D471" s="1" t="s">
        <v>587</v>
      </c>
      <c r="E471" s="7">
        <v>1</v>
      </c>
      <c r="F471" s="1" t="s">
        <v>469</v>
      </c>
      <c r="G471" s="2">
        <v>44084</v>
      </c>
      <c r="I471" s="1" t="s">
        <v>606</v>
      </c>
    </row>
    <row r="472" spans="1:9" x14ac:dyDescent="0.25">
      <c r="A472" s="1">
        <v>418390</v>
      </c>
      <c r="B472" s="1" t="s">
        <v>342</v>
      </c>
      <c r="C472" s="1" t="s">
        <v>605</v>
      </c>
      <c r="D472" s="1" t="s">
        <v>587</v>
      </c>
      <c r="E472" s="7">
        <v>1</v>
      </c>
      <c r="F472" s="1" t="s">
        <v>469</v>
      </c>
      <c r="G472" s="2">
        <v>44084</v>
      </c>
      <c r="I472" s="1" t="s">
        <v>606</v>
      </c>
    </row>
    <row r="473" spans="1:9" x14ac:dyDescent="0.25">
      <c r="A473" s="1">
        <v>418404</v>
      </c>
      <c r="B473" s="1" t="s">
        <v>522</v>
      </c>
      <c r="C473" s="1" t="s">
        <v>605</v>
      </c>
      <c r="D473" s="1" t="s">
        <v>587</v>
      </c>
      <c r="E473" s="7">
        <v>1</v>
      </c>
      <c r="F473" s="1" t="s">
        <v>469</v>
      </c>
      <c r="G473" s="2">
        <v>44084</v>
      </c>
      <c r="I473" s="1" t="s">
        <v>606</v>
      </c>
    </row>
    <row r="474" spans="1:9" x14ac:dyDescent="0.25">
      <c r="A474" s="1">
        <v>418412</v>
      </c>
      <c r="B474" s="1" t="s">
        <v>259</v>
      </c>
      <c r="C474" s="1" t="s">
        <v>605</v>
      </c>
      <c r="D474" s="1" t="s">
        <v>587</v>
      </c>
      <c r="E474" s="7">
        <v>1</v>
      </c>
      <c r="F474" s="1" t="s">
        <v>469</v>
      </c>
      <c r="G474" s="2">
        <v>44084</v>
      </c>
      <c r="I474" s="1" t="s">
        <v>606</v>
      </c>
    </row>
    <row r="475" spans="1:9" x14ac:dyDescent="0.25">
      <c r="A475" s="1">
        <v>418420</v>
      </c>
      <c r="B475" s="1" t="s">
        <v>247</v>
      </c>
      <c r="C475" s="1" t="s">
        <v>605</v>
      </c>
      <c r="D475" s="1" t="s">
        <v>587</v>
      </c>
      <c r="E475" s="7">
        <v>23</v>
      </c>
      <c r="F475" s="1" t="s">
        <v>586</v>
      </c>
      <c r="G475" s="2">
        <v>44084</v>
      </c>
      <c r="H475" s="2">
        <v>44183</v>
      </c>
      <c r="I475" s="1" t="s">
        <v>606</v>
      </c>
    </row>
    <row r="476" spans="1:9" x14ac:dyDescent="0.25">
      <c r="A476" s="1">
        <v>418439</v>
      </c>
      <c r="B476" s="1" t="s">
        <v>523</v>
      </c>
      <c r="C476" s="1" t="s">
        <v>605</v>
      </c>
      <c r="D476" s="1" t="s">
        <v>587</v>
      </c>
      <c r="E476" s="7">
        <v>23</v>
      </c>
      <c r="F476" s="1" t="s">
        <v>586</v>
      </c>
      <c r="G476" s="2">
        <v>44084</v>
      </c>
      <c r="H476" s="2">
        <v>44084</v>
      </c>
      <c r="I476" s="1" t="s">
        <v>606</v>
      </c>
    </row>
    <row r="477" spans="1:9" x14ac:dyDescent="0.25">
      <c r="A477" s="1">
        <v>418447</v>
      </c>
      <c r="B477" s="1" t="s">
        <v>343</v>
      </c>
      <c r="C477" s="1" t="s">
        <v>605</v>
      </c>
      <c r="D477" s="1" t="s">
        <v>587</v>
      </c>
      <c r="E477" s="7">
        <v>1</v>
      </c>
      <c r="F477" s="1" t="s">
        <v>469</v>
      </c>
      <c r="G477" s="2">
        <v>44084</v>
      </c>
      <c r="I477" s="1" t="s">
        <v>606</v>
      </c>
    </row>
    <row r="478" spans="1:9" x14ac:dyDescent="0.25">
      <c r="A478" s="1">
        <v>418455</v>
      </c>
      <c r="B478" s="1" t="s">
        <v>524</v>
      </c>
      <c r="C478" s="1" t="s">
        <v>605</v>
      </c>
      <c r="D478" s="1" t="s">
        <v>587</v>
      </c>
      <c r="E478" s="7">
        <v>1</v>
      </c>
      <c r="F478" s="1" t="s">
        <v>469</v>
      </c>
      <c r="G478" s="2">
        <v>44084</v>
      </c>
      <c r="I478" s="1" t="s">
        <v>606</v>
      </c>
    </row>
    <row r="479" spans="1:9" x14ac:dyDescent="0.25">
      <c r="A479" s="1">
        <v>418463</v>
      </c>
      <c r="B479" s="1" t="s">
        <v>525</v>
      </c>
      <c r="C479" s="1" t="s">
        <v>605</v>
      </c>
      <c r="D479" s="1" t="s">
        <v>587</v>
      </c>
      <c r="E479" s="7">
        <v>1</v>
      </c>
      <c r="F479" s="1" t="s">
        <v>469</v>
      </c>
      <c r="G479" s="2">
        <v>44084</v>
      </c>
      <c r="I479" s="1" t="s">
        <v>606</v>
      </c>
    </row>
    <row r="480" spans="1:9" x14ac:dyDescent="0.25">
      <c r="A480" s="1">
        <v>418471</v>
      </c>
      <c r="B480" s="1" t="s">
        <v>526</v>
      </c>
      <c r="C480" s="1" t="s">
        <v>605</v>
      </c>
      <c r="D480" s="1" t="s">
        <v>587</v>
      </c>
      <c r="E480" s="7">
        <v>1</v>
      </c>
      <c r="F480" s="1" t="s">
        <v>469</v>
      </c>
      <c r="G480" s="2">
        <v>44084</v>
      </c>
      <c r="I480" s="1" t="s">
        <v>606</v>
      </c>
    </row>
    <row r="481" spans="1:9" x14ac:dyDescent="0.25">
      <c r="A481" s="1">
        <v>418480</v>
      </c>
      <c r="B481" s="1" t="s">
        <v>344</v>
      </c>
      <c r="C481" s="1" t="s">
        <v>605</v>
      </c>
      <c r="D481" s="1" t="s">
        <v>587</v>
      </c>
      <c r="E481" s="7">
        <v>1</v>
      </c>
      <c r="F481" s="1" t="s">
        <v>469</v>
      </c>
      <c r="G481" s="2">
        <v>44084</v>
      </c>
      <c r="I481" s="1" t="s">
        <v>606</v>
      </c>
    </row>
    <row r="482" spans="1:9" x14ac:dyDescent="0.25">
      <c r="A482" s="1">
        <v>418498</v>
      </c>
      <c r="B482" s="1" t="s">
        <v>345</v>
      </c>
      <c r="C482" s="1" t="s">
        <v>605</v>
      </c>
      <c r="D482" s="1" t="s">
        <v>587</v>
      </c>
      <c r="E482" s="7">
        <v>1</v>
      </c>
      <c r="F482" s="1" t="s">
        <v>469</v>
      </c>
      <c r="G482" s="2">
        <v>44084</v>
      </c>
      <c r="I482" s="1" t="s">
        <v>606</v>
      </c>
    </row>
    <row r="483" spans="1:9" x14ac:dyDescent="0.25">
      <c r="A483" s="1">
        <v>418501</v>
      </c>
      <c r="B483" s="1" t="s">
        <v>346</v>
      </c>
      <c r="C483" s="1" t="s">
        <v>605</v>
      </c>
      <c r="D483" s="1" t="s">
        <v>587</v>
      </c>
      <c r="E483" s="7">
        <v>1</v>
      </c>
      <c r="F483" s="1" t="s">
        <v>469</v>
      </c>
      <c r="G483" s="2">
        <v>44084</v>
      </c>
      <c r="I483" s="1" t="s">
        <v>606</v>
      </c>
    </row>
    <row r="484" spans="1:9" x14ac:dyDescent="0.25">
      <c r="A484" s="1">
        <v>418510</v>
      </c>
      <c r="B484" s="1" t="s">
        <v>527</v>
      </c>
      <c r="C484" s="1" t="s">
        <v>601</v>
      </c>
      <c r="D484" s="1" t="s">
        <v>585</v>
      </c>
      <c r="E484" s="7">
        <v>1</v>
      </c>
      <c r="F484" s="1" t="s">
        <v>469</v>
      </c>
      <c r="G484" s="2">
        <v>44087</v>
      </c>
      <c r="I484" s="1" t="s">
        <v>66</v>
      </c>
    </row>
    <row r="485" spans="1:9" x14ac:dyDescent="0.25">
      <c r="A485" s="1">
        <v>418528</v>
      </c>
      <c r="B485" s="1" t="s">
        <v>528</v>
      </c>
      <c r="C485" s="1" t="s">
        <v>601</v>
      </c>
      <c r="D485" s="1" t="s">
        <v>585</v>
      </c>
      <c r="E485" s="7">
        <v>1</v>
      </c>
      <c r="F485" s="1" t="s">
        <v>469</v>
      </c>
      <c r="G485" s="2">
        <v>44097</v>
      </c>
      <c r="I485" s="1" t="s">
        <v>65</v>
      </c>
    </row>
    <row r="486" spans="1:9" x14ac:dyDescent="0.25">
      <c r="A486" s="1">
        <v>418536</v>
      </c>
      <c r="B486" s="1" t="s">
        <v>347</v>
      </c>
      <c r="C486" s="1" t="s">
        <v>601</v>
      </c>
      <c r="D486" s="1" t="s">
        <v>585</v>
      </c>
      <c r="E486" s="7">
        <v>23</v>
      </c>
      <c r="F486" s="1" t="s">
        <v>586</v>
      </c>
      <c r="G486" s="2">
        <v>44097</v>
      </c>
      <c r="H486" s="2">
        <v>44187</v>
      </c>
      <c r="I486" s="1" t="s">
        <v>65</v>
      </c>
    </row>
    <row r="487" spans="1:9" x14ac:dyDescent="0.25">
      <c r="A487" s="1">
        <v>418544</v>
      </c>
      <c r="B487" s="1" t="s">
        <v>529</v>
      </c>
      <c r="C487" s="1" t="s">
        <v>601</v>
      </c>
      <c r="D487" s="1" t="s">
        <v>585</v>
      </c>
      <c r="E487" s="7">
        <v>1</v>
      </c>
      <c r="F487" s="1" t="s">
        <v>469</v>
      </c>
      <c r="G487" s="2">
        <v>44097</v>
      </c>
      <c r="I487" s="1" t="s">
        <v>65</v>
      </c>
    </row>
    <row r="488" spans="1:9" x14ac:dyDescent="0.25">
      <c r="A488" s="1">
        <v>418552</v>
      </c>
      <c r="B488" s="1" t="s">
        <v>348</v>
      </c>
      <c r="C488" s="1" t="s">
        <v>601</v>
      </c>
      <c r="D488" s="1" t="s">
        <v>585</v>
      </c>
      <c r="E488" s="7">
        <v>1</v>
      </c>
      <c r="F488" s="1" t="s">
        <v>469</v>
      </c>
      <c r="G488" s="2">
        <v>44097</v>
      </c>
      <c r="I488" s="1" t="s">
        <v>66</v>
      </c>
    </row>
    <row r="489" spans="1:9" x14ac:dyDescent="0.25">
      <c r="A489" s="1">
        <v>418560</v>
      </c>
      <c r="B489" s="1" t="s">
        <v>530</v>
      </c>
      <c r="C489" s="1" t="s">
        <v>601</v>
      </c>
      <c r="D489" s="1" t="s">
        <v>585</v>
      </c>
      <c r="E489" s="7">
        <v>1</v>
      </c>
      <c r="F489" s="1" t="s">
        <v>469</v>
      </c>
      <c r="G489" s="2">
        <v>44098</v>
      </c>
      <c r="I489" s="1" t="s">
        <v>65</v>
      </c>
    </row>
    <row r="490" spans="1:9" x14ac:dyDescent="0.25">
      <c r="A490" s="1">
        <v>418579</v>
      </c>
      <c r="B490" s="1" t="s">
        <v>531</v>
      </c>
      <c r="C490" s="1" t="s">
        <v>601</v>
      </c>
      <c r="D490" s="1" t="s">
        <v>585</v>
      </c>
      <c r="E490" s="7">
        <v>1</v>
      </c>
      <c r="F490" s="1" t="s">
        <v>469</v>
      </c>
      <c r="G490" s="2">
        <v>44097</v>
      </c>
      <c r="I490" s="1" t="s">
        <v>65</v>
      </c>
    </row>
    <row r="491" spans="1:9" x14ac:dyDescent="0.25">
      <c r="A491" s="1">
        <v>418587</v>
      </c>
      <c r="B491" s="1" t="s">
        <v>349</v>
      </c>
      <c r="C491" s="1" t="s">
        <v>601</v>
      </c>
      <c r="D491" s="1" t="s">
        <v>585</v>
      </c>
      <c r="E491" s="7">
        <v>1</v>
      </c>
      <c r="F491" s="1" t="s">
        <v>469</v>
      </c>
      <c r="G491" s="2">
        <v>44097</v>
      </c>
      <c r="I491" s="1" t="s">
        <v>65</v>
      </c>
    </row>
    <row r="492" spans="1:9" x14ac:dyDescent="0.25">
      <c r="A492" s="1">
        <v>418595</v>
      </c>
      <c r="B492" s="1" t="s">
        <v>532</v>
      </c>
      <c r="C492" s="1" t="s">
        <v>601</v>
      </c>
      <c r="D492" s="1" t="s">
        <v>585</v>
      </c>
      <c r="E492" s="7">
        <v>1</v>
      </c>
      <c r="F492" s="1" t="s">
        <v>469</v>
      </c>
      <c r="G492" s="2">
        <v>44097</v>
      </c>
      <c r="I492" s="1" t="s">
        <v>66</v>
      </c>
    </row>
    <row r="493" spans="1:9" x14ac:dyDescent="0.25">
      <c r="A493" s="1">
        <v>418609</v>
      </c>
      <c r="B493" s="1" t="s">
        <v>350</v>
      </c>
      <c r="C493" s="1" t="s">
        <v>601</v>
      </c>
      <c r="D493" s="1" t="s">
        <v>585</v>
      </c>
      <c r="E493" s="7">
        <v>23</v>
      </c>
      <c r="F493" s="1" t="s">
        <v>586</v>
      </c>
      <c r="G493" s="2">
        <v>44097</v>
      </c>
      <c r="H493" s="2">
        <v>44169</v>
      </c>
      <c r="I493" s="1" t="s">
        <v>66</v>
      </c>
    </row>
    <row r="494" spans="1:9" x14ac:dyDescent="0.25">
      <c r="A494" s="1">
        <v>418617</v>
      </c>
      <c r="B494" s="1" t="s">
        <v>351</v>
      </c>
      <c r="C494" s="1" t="s">
        <v>601</v>
      </c>
      <c r="D494" s="1" t="s">
        <v>585</v>
      </c>
      <c r="E494" s="7">
        <v>1</v>
      </c>
      <c r="F494" s="1" t="s">
        <v>469</v>
      </c>
      <c r="G494" s="2">
        <v>44097</v>
      </c>
      <c r="I494" s="1" t="s">
        <v>65</v>
      </c>
    </row>
    <row r="495" spans="1:9" x14ac:dyDescent="0.25">
      <c r="A495" s="1">
        <v>418625</v>
      </c>
      <c r="B495" s="1" t="s">
        <v>352</v>
      </c>
      <c r="C495" s="1" t="s">
        <v>601</v>
      </c>
      <c r="D495" s="1" t="s">
        <v>585</v>
      </c>
      <c r="E495" s="7">
        <v>1</v>
      </c>
      <c r="F495" s="1" t="s">
        <v>469</v>
      </c>
      <c r="G495" s="2">
        <v>44097</v>
      </c>
      <c r="I495" s="1" t="s">
        <v>66</v>
      </c>
    </row>
    <row r="496" spans="1:9" x14ac:dyDescent="0.25">
      <c r="A496" s="1">
        <v>418633</v>
      </c>
      <c r="B496" s="1" t="s">
        <v>533</v>
      </c>
      <c r="C496" s="1" t="s">
        <v>601</v>
      </c>
      <c r="D496" s="1" t="s">
        <v>585</v>
      </c>
      <c r="E496" s="7">
        <v>1</v>
      </c>
      <c r="F496" s="1" t="s">
        <v>469</v>
      </c>
      <c r="G496" s="2">
        <v>44095</v>
      </c>
      <c r="I496" s="1" t="s">
        <v>65</v>
      </c>
    </row>
    <row r="497" spans="1:9" x14ac:dyDescent="0.25">
      <c r="A497" s="1">
        <v>418641</v>
      </c>
      <c r="B497" s="1" t="s">
        <v>534</v>
      </c>
      <c r="C497" s="1" t="s">
        <v>601</v>
      </c>
      <c r="D497" s="1" t="s">
        <v>585</v>
      </c>
      <c r="E497" s="7">
        <v>1</v>
      </c>
      <c r="F497" s="1" t="s">
        <v>469</v>
      </c>
      <c r="G497" s="2">
        <v>44097</v>
      </c>
      <c r="I497" s="1" t="s">
        <v>65</v>
      </c>
    </row>
    <row r="498" spans="1:9" x14ac:dyDescent="0.25">
      <c r="A498" s="1">
        <v>418650</v>
      </c>
      <c r="B498" s="1" t="s">
        <v>353</v>
      </c>
      <c r="C498" s="1" t="s">
        <v>601</v>
      </c>
      <c r="D498" s="1" t="s">
        <v>585</v>
      </c>
      <c r="E498" s="7">
        <v>1</v>
      </c>
      <c r="F498" s="1" t="s">
        <v>469</v>
      </c>
      <c r="G498" s="2">
        <v>44097</v>
      </c>
      <c r="I498" s="1" t="s">
        <v>65</v>
      </c>
    </row>
    <row r="499" spans="1:9" x14ac:dyDescent="0.25">
      <c r="A499" s="1">
        <v>418668</v>
      </c>
      <c r="B499" s="1" t="s">
        <v>354</v>
      </c>
      <c r="C499" s="1" t="s">
        <v>601</v>
      </c>
      <c r="D499" s="1" t="s">
        <v>585</v>
      </c>
      <c r="E499" s="7">
        <v>1</v>
      </c>
      <c r="F499" s="1" t="s">
        <v>469</v>
      </c>
      <c r="G499" s="2">
        <v>44097</v>
      </c>
      <c r="I499" s="1" t="s">
        <v>66</v>
      </c>
    </row>
    <row r="500" spans="1:9" x14ac:dyDescent="0.25">
      <c r="A500" s="1">
        <v>418676</v>
      </c>
      <c r="B500" s="1" t="s">
        <v>355</v>
      </c>
      <c r="C500" s="1" t="s">
        <v>601</v>
      </c>
      <c r="D500" s="1" t="s">
        <v>585</v>
      </c>
      <c r="E500" s="7">
        <v>1</v>
      </c>
      <c r="F500" s="1" t="s">
        <v>469</v>
      </c>
      <c r="G500" s="2">
        <v>44097</v>
      </c>
      <c r="I500" s="1" t="s">
        <v>65</v>
      </c>
    </row>
    <row r="501" spans="1:9" x14ac:dyDescent="0.25">
      <c r="A501" s="1">
        <v>418684</v>
      </c>
      <c r="B501" s="1" t="s">
        <v>356</v>
      </c>
      <c r="C501" s="1" t="s">
        <v>601</v>
      </c>
      <c r="D501" s="1" t="s">
        <v>585</v>
      </c>
      <c r="E501" s="7">
        <v>1</v>
      </c>
      <c r="F501" s="1" t="s">
        <v>469</v>
      </c>
      <c r="G501" s="2">
        <v>44097</v>
      </c>
      <c r="I501" s="1" t="s">
        <v>606</v>
      </c>
    </row>
    <row r="502" spans="1:9" x14ac:dyDescent="0.25">
      <c r="A502" s="1">
        <v>418692</v>
      </c>
      <c r="B502" s="1" t="s">
        <v>357</v>
      </c>
      <c r="C502" s="1" t="s">
        <v>601</v>
      </c>
      <c r="D502" s="1" t="s">
        <v>585</v>
      </c>
      <c r="E502" s="7">
        <v>1</v>
      </c>
      <c r="F502" s="1" t="s">
        <v>469</v>
      </c>
      <c r="G502" s="2">
        <v>44097</v>
      </c>
      <c r="I502" s="1" t="s">
        <v>65</v>
      </c>
    </row>
    <row r="503" spans="1:9" x14ac:dyDescent="0.25">
      <c r="A503" s="1">
        <v>418706</v>
      </c>
      <c r="B503" s="1" t="s">
        <v>535</v>
      </c>
      <c r="C503" s="1" t="s">
        <v>601</v>
      </c>
      <c r="D503" s="1" t="s">
        <v>585</v>
      </c>
      <c r="E503" s="7">
        <v>1</v>
      </c>
      <c r="F503" s="1" t="s">
        <v>469</v>
      </c>
      <c r="G503" s="2">
        <v>44097</v>
      </c>
      <c r="I503" s="1" t="s">
        <v>65</v>
      </c>
    </row>
    <row r="504" spans="1:9" x14ac:dyDescent="0.25">
      <c r="A504" s="1">
        <v>418714</v>
      </c>
      <c r="B504" s="1" t="s">
        <v>358</v>
      </c>
      <c r="C504" s="1" t="s">
        <v>601</v>
      </c>
      <c r="D504" s="1" t="s">
        <v>585</v>
      </c>
      <c r="E504" s="7">
        <v>1</v>
      </c>
      <c r="F504" s="1" t="s">
        <v>469</v>
      </c>
      <c r="G504" s="2">
        <v>44097</v>
      </c>
      <c r="I504" s="1" t="s">
        <v>65</v>
      </c>
    </row>
    <row r="505" spans="1:9" x14ac:dyDescent="0.25">
      <c r="A505" s="1">
        <v>418722</v>
      </c>
      <c r="B505" s="1" t="s">
        <v>359</v>
      </c>
      <c r="C505" s="1" t="s">
        <v>601</v>
      </c>
      <c r="D505" s="1" t="s">
        <v>585</v>
      </c>
      <c r="E505" s="7">
        <v>1</v>
      </c>
      <c r="F505" s="1" t="s">
        <v>469</v>
      </c>
      <c r="G505" s="2">
        <v>44097</v>
      </c>
      <c r="I505" s="1" t="s">
        <v>66</v>
      </c>
    </row>
    <row r="506" spans="1:9" x14ac:dyDescent="0.25">
      <c r="A506" s="1">
        <v>418730</v>
      </c>
      <c r="B506" s="1" t="s">
        <v>360</v>
      </c>
      <c r="C506" s="1" t="s">
        <v>601</v>
      </c>
      <c r="D506" s="1" t="s">
        <v>585</v>
      </c>
      <c r="E506" s="7">
        <v>1</v>
      </c>
      <c r="F506" s="1" t="s">
        <v>469</v>
      </c>
      <c r="G506" s="2">
        <v>44097</v>
      </c>
      <c r="I506" s="1" t="s">
        <v>66</v>
      </c>
    </row>
    <row r="507" spans="1:9" x14ac:dyDescent="0.25">
      <c r="A507" s="1">
        <v>418749</v>
      </c>
      <c r="B507" s="1" t="s">
        <v>361</v>
      </c>
      <c r="C507" s="1" t="s">
        <v>601</v>
      </c>
      <c r="D507" s="1" t="s">
        <v>585</v>
      </c>
      <c r="E507" s="7">
        <v>23</v>
      </c>
      <c r="F507" s="1" t="s">
        <v>586</v>
      </c>
      <c r="G507" s="2">
        <v>44097</v>
      </c>
      <c r="H507" s="2">
        <v>44187</v>
      </c>
      <c r="I507" s="1" t="s">
        <v>66</v>
      </c>
    </row>
    <row r="508" spans="1:9" x14ac:dyDescent="0.25">
      <c r="A508" s="1">
        <v>418757</v>
      </c>
      <c r="B508" s="1" t="s">
        <v>362</v>
      </c>
      <c r="C508" s="1" t="s">
        <v>601</v>
      </c>
      <c r="D508" s="1" t="s">
        <v>585</v>
      </c>
      <c r="E508" s="7">
        <v>1</v>
      </c>
      <c r="F508" s="1" t="s">
        <v>469</v>
      </c>
      <c r="G508" s="2">
        <v>44097</v>
      </c>
      <c r="I508" s="1" t="s">
        <v>65</v>
      </c>
    </row>
    <row r="509" spans="1:9" x14ac:dyDescent="0.25">
      <c r="A509" s="1">
        <v>418765</v>
      </c>
      <c r="B509" s="1" t="s">
        <v>363</v>
      </c>
      <c r="C509" s="1" t="s">
        <v>601</v>
      </c>
      <c r="D509" s="1" t="s">
        <v>585</v>
      </c>
      <c r="E509" s="7">
        <v>23</v>
      </c>
      <c r="F509" s="1" t="s">
        <v>586</v>
      </c>
      <c r="G509" s="2">
        <v>44097</v>
      </c>
      <c r="H509" s="2">
        <v>44147</v>
      </c>
      <c r="I509" s="1" t="s">
        <v>65</v>
      </c>
    </row>
    <row r="510" spans="1:9" x14ac:dyDescent="0.25">
      <c r="A510" s="1">
        <v>418773</v>
      </c>
      <c r="B510" s="1" t="s">
        <v>364</v>
      </c>
      <c r="C510" s="1" t="s">
        <v>601</v>
      </c>
      <c r="D510" s="1" t="s">
        <v>585</v>
      </c>
      <c r="E510" s="7">
        <v>1</v>
      </c>
      <c r="F510" s="1" t="s">
        <v>469</v>
      </c>
      <c r="G510" s="2">
        <v>44097</v>
      </c>
      <c r="I510" s="1" t="s">
        <v>65</v>
      </c>
    </row>
    <row r="511" spans="1:9" x14ac:dyDescent="0.25">
      <c r="A511" s="1">
        <v>418781</v>
      </c>
      <c r="B511" s="1" t="s">
        <v>365</v>
      </c>
      <c r="C511" s="1" t="s">
        <v>601</v>
      </c>
      <c r="D511" s="1" t="s">
        <v>585</v>
      </c>
      <c r="E511" s="7">
        <v>1</v>
      </c>
      <c r="F511" s="1" t="s">
        <v>469</v>
      </c>
      <c r="G511" s="2">
        <v>44097</v>
      </c>
      <c r="I511" s="1" t="s">
        <v>66</v>
      </c>
    </row>
    <row r="512" spans="1:9" x14ac:dyDescent="0.25">
      <c r="A512" s="1">
        <v>418790</v>
      </c>
      <c r="B512" s="1" t="s">
        <v>536</v>
      </c>
      <c r="C512" s="1" t="s">
        <v>601</v>
      </c>
      <c r="D512" s="1" t="s">
        <v>585</v>
      </c>
      <c r="E512" s="7">
        <v>23</v>
      </c>
      <c r="F512" s="1" t="s">
        <v>586</v>
      </c>
      <c r="G512" s="2">
        <v>44097</v>
      </c>
      <c r="H512" s="2">
        <v>44187</v>
      </c>
      <c r="I512" s="1" t="s">
        <v>65</v>
      </c>
    </row>
    <row r="513" spans="1:9" x14ac:dyDescent="0.25">
      <c r="A513" s="1">
        <v>418803</v>
      </c>
      <c r="B513" s="1" t="s">
        <v>537</v>
      </c>
      <c r="C513" s="1" t="s">
        <v>601</v>
      </c>
      <c r="D513" s="1" t="s">
        <v>585</v>
      </c>
      <c r="E513" s="7">
        <v>1</v>
      </c>
      <c r="F513" s="1" t="s">
        <v>469</v>
      </c>
      <c r="G513" s="2">
        <v>44097</v>
      </c>
      <c r="I513" s="1" t="s">
        <v>65</v>
      </c>
    </row>
    <row r="514" spans="1:9" x14ac:dyDescent="0.25">
      <c r="A514" s="1">
        <v>418811</v>
      </c>
      <c r="B514" s="1" t="s">
        <v>366</v>
      </c>
      <c r="C514" s="1" t="s">
        <v>601</v>
      </c>
      <c r="D514" s="1" t="s">
        <v>585</v>
      </c>
      <c r="E514" s="7">
        <v>1</v>
      </c>
      <c r="F514" s="1" t="s">
        <v>469</v>
      </c>
      <c r="G514" s="2">
        <v>44097</v>
      </c>
      <c r="I514" s="1" t="s">
        <v>65</v>
      </c>
    </row>
    <row r="515" spans="1:9" x14ac:dyDescent="0.25">
      <c r="A515" s="1">
        <v>418820</v>
      </c>
      <c r="B515" s="1" t="s">
        <v>367</v>
      </c>
      <c r="C515" s="1" t="s">
        <v>601</v>
      </c>
      <c r="D515" s="1" t="s">
        <v>585</v>
      </c>
      <c r="E515" s="7">
        <v>1</v>
      </c>
      <c r="F515" s="1" t="s">
        <v>469</v>
      </c>
      <c r="G515" s="2">
        <v>44097</v>
      </c>
      <c r="I515" s="1" t="s">
        <v>65</v>
      </c>
    </row>
    <row r="516" spans="1:9" x14ac:dyDescent="0.25">
      <c r="A516" s="1">
        <v>418838</v>
      </c>
      <c r="B516" s="1" t="s">
        <v>538</v>
      </c>
      <c r="C516" s="1" t="s">
        <v>601</v>
      </c>
      <c r="D516" s="1" t="s">
        <v>585</v>
      </c>
      <c r="E516" s="7">
        <v>1</v>
      </c>
      <c r="F516" s="1" t="s">
        <v>469</v>
      </c>
      <c r="G516" s="2">
        <v>44097</v>
      </c>
      <c r="I516" s="1" t="s">
        <v>65</v>
      </c>
    </row>
    <row r="517" spans="1:9" x14ac:dyDescent="0.25">
      <c r="A517" s="1">
        <v>418846</v>
      </c>
      <c r="B517" s="1" t="s">
        <v>368</v>
      </c>
      <c r="C517" s="1" t="s">
        <v>601</v>
      </c>
      <c r="D517" s="1" t="s">
        <v>585</v>
      </c>
      <c r="E517" s="7">
        <v>1</v>
      </c>
      <c r="F517" s="1" t="s">
        <v>469</v>
      </c>
      <c r="G517" s="2">
        <v>44097</v>
      </c>
      <c r="I517" s="1" t="s">
        <v>65</v>
      </c>
    </row>
    <row r="518" spans="1:9" x14ac:dyDescent="0.25">
      <c r="A518" s="1">
        <v>418854</v>
      </c>
      <c r="B518" s="1" t="s">
        <v>369</v>
      </c>
      <c r="C518" s="1" t="s">
        <v>601</v>
      </c>
      <c r="D518" s="1" t="s">
        <v>585</v>
      </c>
      <c r="E518" s="7">
        <v>1</v>
      </c>
      <c r="F518" s="1" t="s">
        <v>469</v>
      </c>
      <c r="G518" s="2">
        <v>44097</v>
      </c>
      <c r="I518" s="1" t="s">
        <v>65</v>
      </c>
    </row>
    <row r="519" spans="1:9" x14ac:dyDescent="0.25">
      <c r="A519" s="1">
        <v>418862</v>
      </c>
      <c r="B519" s="1" t="s">
        <v>539</v>
      </c>
      <c r="C519" s="1" t="s">
        <v>601</v>
      </c>
      <c r="D519" s="1" t="s">
        <v>585</v>
      </c>
      <c r="E519" s="7">
        <v>1</v>
      </c>
      <c r="F519" s="1" t="s">
        <v>469</v>
      </c>
      <c r="G519" s="2">
        <v>44097</v>
      </c>
      <c r="I519" s="1" t="s">
        <v>66</v>
      </c>
    </row>
    <row r="520" spans="1:9" x14ac:dyDescent="0.25">
      <c r="A520" s="1">
        <v>418870</v>
      </c>
      <c r="B520" s="1" t="s">
        <v>370</v>
      </c>
      <c r="C520" s="1" t="s">
        <v>601</v>
      </c>
      <c r="D520" s="1" t="s">
        <v>585</v>
      </c>
      <c r="E520" s="7">
        <v>1</v>
      </c>
      <c r="F520" s="1" t="s">
        <v>469</v>
      </c>
      <c r="G520" s="2">
        <v>44097</v>
      </c>
      <c r="I520" s="1" t="s">
        <v>66</v>
      </c>
    </row>
    <row r="521" spans="1:9" x14ac:dyDescent="0.25">
      <c r="A521" s="1">
        <v>418889</v>
      </c>
      <c r="B521" s="1" t="s">
        <v>371</v>
      </c>
      <c r="C521" s="1" t="s">
        <v>601</v>
      </c>
      <c r="D521" s="1" t="s">
        <v>585</v>
      </c>
      <c r="E521" s="7">
        <v>1</v>
      </c>
      <c r="F521" s="1" t="s">
        <v>469</v>
      </c>
      <c r="G521" s="2">
        <v>44097</v>
      </c>
      <c r="I521" s="1" t="s">
        <v>65</v>
      </c>
    </row>
    <row r="522" spans="1:9" x14ac:dyDescent="0.25">
      <c r="A522" s="1">
        <v>418897</v>
      </c>
      <c r="B522" s="1" t="s">
        <v>372</v>
      </c>
      <c r="C522" s="1" t="s">
        <v>601</v>
      </c>
      <c r="D522" s="1" t="s">
        <v>585</v>
      </c>
      <c r="E522" s="7">
        <v>1</v>
      </c>
      <c r="F522" s="1" t="s">
        <v>469</v>
      </c>
      <c r="G522" s="2">
        <v>44097</v>
      </c>
      <c r="I522" s="1" t="s">
        <v>65</v>
      </c>
    </row>
    <row r="523" spans="1:9" x14ac:dyDescent="0.25">
      <c r="A523" s="1">
        <v>418900</v>
      </c>
      <c r="B523" s="1" t="s">
        <v>373</v>
      </c>
      <c r="C523" s="1" t="s">
        <v>601</v>
      </c>
      <c r="D523" s="1" t="s">
        <v>585</v>
      </c>
      <c r="E523" s="7">
        <v>1</v>
      </c>
      <c r="F523" s="1" t="s">
        <v>469</v>
      </c>
      <c r="G523" s="2">
        <v>44097</v>
      </c>
      <c r="I523" s="1" t="s">
        <v>65</v>
      </c>
    </row>
    <row r="524" spans="1:9" x14ac:dyDescent="0.25">
      <c r="A524" s="1">
        <v>418919</v>
      </c>
      <c r="B524" s="1" t="s">
        <v>454</v>
      </c>
      <c r="C524" s="1" t="s">
        <v>601</v>
      </c>
      <c r="D524" s="1" t="s">
        <v>585</v>
      </c>
      <c r="E524" s="7">
        <v>1</v>
      </c>
      <c r="F524" s="1" t="s">
        <v>469</v>
      </c>
      <c r="G524" s="2">
        <v>44097</v>
      </c>
      <c r="I524" s="1" t="s">
        <v>65</v>
      </c>
    </row>
    <row r="525" spans="1:9" x14ac:dyDescent="0.25">
      <c r="A525" s="1">
        <v>418927</v>
      </c>
      <c r="B525" s="1" t="s">
        <v>374</v>
      </c>
      <c r="C525" s="1" t="s">
        <v>601</v>
      </c>
      <c r="D525" s="1" t="s">
        <v>585</v>
      </c>
      <c r="E525" s="7">
        <v>1</v>
      </c>
      <c r="F525" s="1" t="s">
        <v>469</v>
      </c>
      <c r="G525" s="2">
        <v>44097</v>
      </c>
      <c r="I525" s="1" t="s">
        <v>66</v>
      </c>
    </row>
    <row r="526" spans="1:9" x14ac:dyDescent="0.25">
      <c r="A526" s="1">
        <v>418935</v>
      </c>
      <c r="B526" s="1" t="s">
        <v>375</v>
      </c>
      <c r="C526" s="1" t="s">
        <v>601</v>
      </c>
      <c r="D526" s="1" t="s">
        <v>585</v>
      </c>
      <c r="E526" s="7">
        <v>1</v>
      </c>
      <c r="F526" s="1" t="s">
        <v>469</v>
      </c>
      <c r="G526" s="2">
        <v>44097</v>
      </c>
      <c r="I526" s="1" t="s">
        <v>65</v>
      </c>
    </row>
    <row r="527" spans="1:9" x14ac:dyDescent="0.25">
      <c r="A527" s="1">
        <v>418943</v>
      </c>
      <c r="B527" s="1" t="s">
        <v>376</v>
      </c>
      <c r="C527" s="1" t="s">
        <v>601</v>
      </c>
      <c r="D527" s="1" t="s">
        <v>585</v>
      </c>
      <c r="E527" s="7">
        <v>1</v>
      </c>
      <c r="F527" s="1" t="s">
        <v>469</v>
      </c>
      <c r="G527" s="2">
        <v>44097</v>
      </c>
      <c r="I527" s="1" t="s">
        <v>66</v>
      </c>
    </row>
    <row r="528" spans="1:9" x14ac:dyDescent="0.25">
      <c r="A528" s="1">
        <v>418951</v>
      </c>
      <c r="B528" s="1" t="s">
        <v>377</v>
      </c>
      <c r="C528" s="1" t="s">
        <v>601</v>
      </c>
      <c r="D528" s="1" t="s">
        <v>585</v>
      </c>
      <c r="E528" s="7">
        <v>1</v>
      </c>
      <c r="F528" s="1" t="s">
        <v>469</v>
      </c>
      <c r="G528" s="2">
        <v>44097</v>
      </c>
      <c r="I528" s="1" t="s">
        <v>66</v>
      </c>
    </row>
    <row r="529" spans="1:9" x14ac:dyDescent="0.25">
      <c r="A529" s="1">
        <v>418960</v>
      </c>
      <c r="B529" s="1" t="s">
        <v>378</v>
      </c>
      <c r="C529" s="1" t="s">
        <v>601</v>
      </c>
      <c r="D529" s="1" t="s">
        <v>585</v>
      </c>
      <c r="E529" s="7">
        <v>1</v>
      </c>
      <c r="F529" s="1" t="s">
        <v>469</v>
      </c>
      <c r="G529" s="2">
        <v>44097</v>
      </c>
      <c r="I529" s="1" t="s">
        <v>65</v>
      </c>
    </row>
    <row r="530" spans="1:9" x14ac:dyDescent="0.25">
      <c r="A530" s="1">
        <v>418978</v>
      </c>
      <c r="B530" s="1" t="s">
        <v>379</v>
      </c>
      <c r="C530" s="1" t="s">
        <v>601</v>
      </c>
      <c r="D530" s="1" t="s">
        <v>585</v>
      </c>
      <c r="E530" s="7">
        <v>1</v>
      </c>
      <c r="F530" s="1" t="s">
        <v>469</v>
      </c>
      <c r="G530" s="2">
        <v>44097</v>
      </c>
      <c r="I530" s="1" t="s">
        <v>65</v>
      </c>
    </row>
    <row r="531" spans="1:9" x14ac:dyDescent="0.25">
      <c r="A531" s="1">
        <v>418986</v>
      </c>
      <c r="B531" s="1" t="s">
        <v>420</v>
      </c>
      <c r="C531" s="1" t="s">
        <v>601</v>
      </c>
      <c r="D531" s="1" t="s">
        <v>585</v>
      </c>
      <c r="E531" s="7">
        <v>1</v>
      </c>
      <c r="F531" s="1" t="s">
        <v>469</v>
      </c>
      <c r="G531" s="2">
        <v>44097</v>
      </c>
      <c r="I531" s="1" t="s">
        <v>66</v>
      </c>
    </row>
    <row r="532" spans="1:9" x14ac:dyDescent="0.25">
      <c r="A532" s="1">
        <v>418994</v>
      </c>
      <c r="B532" s="1" t="s">
        <v>380</v>
      </c>
      <c r="C532" s="1" t="s">
        <v>601</v>
      </c>
      <c r="D532" s="1" t="s">
        <v>585</v>
      </c>
      <c r="E532" s="7">
        <v>1</v>
      </c>
      <c r="F532" s="1" t="s">
        <v>469</v>
      </c>
      <c r="G532" s="2">
        <v>44097</v>
      </c>
      <c r="I532" s="1" t="s">
        <v>65</v>
      </c>
    </row>
    <row r="533" spans="1:9" x14ac:dyDescent="0.25">
      <c r="A533" s="1">
        <v>419001</v>
      </c>
      <c r="B533" s="1" t="s">
        <v>381</v>
      </c>
      <c r="C533" s="1" t="s">
        <v>601</v>
      </c>
      <c r="D533" s="1" t="s">
        <v>585</v>
      </c>
      <c r="E533" s="7">
        <v>1</v>
      </c>
      <c r="F533" s="1" t="s">
        <v>469</v>
      </c>
      <c r="G533" s="2">
        <v>44097</v>
      </c>
      <c r="I533" s="1" t="s">
        <v>66</v>
      </c>
    </row>
    <row r="534" spans="1:9" x14ac:dyDescent="0.25">
      <c r="A534" s="1">
        <v>419010</v>
      </c>
      <c r="B534" s="1" t="s">
        <v>382</v>
      </c>
      <c r="C534" s="1" t="s">
        <v>601</v>
      </c>
      <c r="D534" s="1" t="s">
        <v>585</v>
      </c>
      <c r="E534" s="7">
        <v>1</v>
      </c>
      <c r="F534" s="1" t="s">
        <v>469</v>
      </c>
      <c r="G534" s="2">
        <v>44097</v>
      </c>
      <c r="I534" s="1" t="s">
        <v>66</v>
      </c>
    </row>
    <row r="535" spans="1:9" x14ac:dyDescent="0.25">
      <c r="A535" s="1">
        <v>419028</v>
      </c>
      <c r="B535" s="1" t="s">
        <v>540</v>
      </c>
      <c r="C535" s="1" t="s">
        <v>601</v>
      </c>
      <c r="D535" s="1" t="s">
        <v>585</v>
      </c>
      <c r="E535" s="7">
        <v>1</v>
      </c>
      <c r="F535" s="1" t="s">
        <v>469</v>
      </c>
      <c r="G535" s="2">
        <v>44097</v>
      </c>
      <c r="I535" s="1" t="s">
        <v>65</v>
      </c>
    </row>
    <row r="536" spans="1:9" x14ac:dyDescent="0.25">
      <c r="A536" s="1">
        <v>419036</v>
      </c>
      <c r="B536" s="1" t="s">
        <v>383</v>
      </c>
      <c r="C536" s="1" t="s">
        <v>601</v>
      </c>
      <c r="D536" s="1" t="s">
        <v>585</v>
      </c>
      <c r="E536" s="7">
        <v>1</v>
      </c>
      <c r="F536" s="1" t="s">
        <v>469</v>
      </c>
      <c r="G536" s="2">
        <v>44097</v>
      </c>
      <c r="I536" s="1" t="s">
        <v>606</v>
      </c>
    </row>
    <row r="537" spans="1:9" x14ac:dyDescent="0.25">
      <c r="A537" s="1">
        <v>419044</v>
      </c>
      <c r="B537" s="1" t="s">
        <v>384</v>
      </c>
      <c r="C537" s="1" t="s">
        <v>601</v>
      </c>
      <c r="D537" s="1" t="s">
        <v>585</v>
      </c>
      <c r="E537" s="7">
        <v>1</v>
      </c>
      <c r="F537" s="1" t="s">
        <v>469</v>
      </c>
      <c r="G537" s="2">
        <v>44097</v>
      </c>
      <c r="I537" s="1" t="s">
        <v>65</v>
      </c>
    </row>
    <row r="538" spans="1:9" x14ac:dyDescent="0.25">
      <c r="A538" s="1">
        <v>419052</v>
      </c>
      <c r="B538" s="1" t="s">
        <v>385</v>
      </c>
      <c r="C538" s="1" t="s">
        <v>601</v>
      </c>
      <c r="D538" s="1" t="s">
        <v>585</v>
      </c>
      <c r="E538" s="7">
        <v>1</v>
      </c>
      <c r="F538" s="1" t="s">
        <v>469</v>
      </c>
      <c r="G538" s="2">
        <v>44097</v>
      </c>
      <c r="I538" s="1" t="s">
        <v>65</v>
      </c>
    </row>
    <row r="539" spans="1:9" x14ac:dyDescent="0.25">
      <c r="A539" s="1">
        <v>419060</v>
      </c>
      <c r="B539" s="1" t="s">
        <v>541</v>
      </c>
      <c r="C539" s="1" t="s">
        <v>601</v>
      </c>
      <c r="D539" s="1" t="s">
        <v>585</v>
      </c>
      <c r="E539" s="7">
        <v>1</v>
      </c>
      <c r="F539" s="1" t="s">
        <v>469</v>
      </c>
      <c r="G539" s="2">
        <v>44097</v>
      </c>
      <c r="I539" s="1" t="s">
        <v>65</v>
      </c>
    </row>
    <row r="540" spans="1:9" x14ac:dyDescent="0.25">
      <c r="A540" s="1">
        <v>419079</v>
      </c>
      <c r="B540" s="1" t="s">
        <v>542</v>
      </c>
      <c r="C540" s="1" t="s">
        <v>601</v>
      </c>
      <c r="D540" s="1" t="s">
        <v>585</v>
      </c>
      <c r="E540" s="7">
        <v>1</v>
      </c>
      <c r="F540" s="1" t="s">
        <v>469</v>
      </c>
      <c r="G540" s="2">
        <v>44097</v>
      </c>
      <c r="I540" s="1" t="s">
        <v>65</v>
      </c>
    </row>
    <row r="541" spans="1:9" x14ac:dyDescent="0.25">
      <c r="A541" s="1">
        <v>419087</v>
      </c>
      <c r="B541" s="1" t="s">
        <v>543</v>
      </c>
      <c r="C541" s="1" t="s">
        <v>605</v>
      </c>
      <c r="D541" s="1" t="s">
        <v>587</v>
      </c>
      <c r="E541" s="7">
        <v>1</v>
      </c>
      <c r="F541" s="1" t="s">
        <v>469</v>
      </c>
      <c r="G541" s="2">
        <v>44097</v>
      </c>
      <c r="I541" s="1" t="s">
        <v>606</v>
      </c>
    </row>
    <row r="542" spans="1:9" x14ac:dyDescent="0.25">
      <c r="A542" s="1">
        <v>419095</v>
      </c>
      <c r="B542" s="1" t="s">
        <v>37</v>
      </c>
      <c r="C542" s="1" t="s">
        <v>605</v>
      </c>
      <c r="D542" s="1" t="s">
        <v>587</v>
      </c>
      <c r="E542" s="7">
        <v>1</v>
      </c>
      <c r="F542" s="1" t="s">
        <v>469</v>
      </c>
      <c r="G542" s="2">
        <v>44097</v>
      </c>
      <c r="I542" s="1" t="s">
        <v>606</v>
      </c>
    </row>
    <row r="543" spans="1:9" x14ac:dyDescent="0.25">
      <c r="A543" s="1">
        <v>419109</v>
      </c>
      <c r="B543" s="1" t="s">
        <v>386</v>
      </c>
      <c r="C543" s="1" t="s">
        <v>605</v>
      </c>
      <c r="D543" s="1" t="s">
        <v>587</v>
      </c>
      <c r="E543" s="7">
        <v>1</v>
      </c>
      <c r="F543" s="1" t="s">
        <v>469</v>
      </c>
      <c r="G543" s="2">
        <v>44097</v>
      </c>
      <c r="I543" s="1" t="s">
        <v>606</v>
      </c>
    </row>
    <row r="544" spans="1:9" x14ac:dyDescent="0.25">
      <c r="A544" s="1">
        <v>419117</v>
      </c>
      <c r="B544" s="1" t="s">
        <v>255</v>
      </c>
      <c r="C544" s="1" t="s">
        <v>605</v>
      </c>
      <c r="D544" s="1" t="s">
        <v>587</v>
      </c>
      <c r="E544" s="7">
        <v>1</v>
      </c>
      <c r="F544" s="1" t="s">
        <v>469</v>
      </c>
      <c r="G544" s="2">
        <v>44097</v>
      </c>
      <c r="I544" s="1" t="s">
        <v>606</v>
      </c>
    </row>
    <row r="545" spans="1:9" x14ac:dyDescent="0.25">
      <c r="A545" s="1">
        <v>419125</v>
      </c>
      <c r="B545" s="1" t="s">
        <v>271</v>
      </c>
      <c r="C545" s="1" t="s">
        <v>605</v>
      </c>
      <c r="D545" s="1" t="s">
        <v>587</v>
      </c>
      <c r="E545" s="7">
        <v>1</v>
      </c>
      <c r="F545" s="1" t="s">
        <v>469</v>
      </c>
      <c r="G545" s="2">
        <v>44097</v>
      </c>
      <c r="I545" s="1" t="s">
        <v>66</v>
      </c>
    </row>
    <row r="546" spans="1:9" x14ac:dyDescent="0.25">
      <c r="A546" s="1">
        <v>419133</v>
      </c>
      <c r="B546" s="1" t="s">
        <v>387</v>
      </c>
      <c r="C546" s="1" t="s">
        <v>605</v>
      </c>
      <c r="D546" s="1" t="s">
        <v>587</v>
      </c>
      <c r="E546" s="7">
        <v>1</v>
      </c>
      <c r="F546" s="1" t="s">
        <v>469</v>
      </c>
      <c r="G546" s="2">
        <v>44097</v>
      </c>
      <c r="I546" s="1" t="s">
        <v>606</v>
      </c>
    </row>
    <row r="547" spans="1:9" x14ac:dyDescent="0.25">
      <c r="A547" s="1">
        <v>419141</v>
      </c>
      <c r="B547" s="1" t="s">
        <v>456</v>
      </c>
      <c r="C547" s="1" t="s">
        <v>605</v>
      </c>
      <c r="D547" s="1" t="s">
        <v>587</v>
      </c>
      <c r="E547" s="7">
        <v>1</v>
      </c>
      <c r="F547" s="1" t="s">
        <v>469</v>
      </c>
      <c r="G547" s="2">
        <v>44097</v>
      </c>
      <c r="I547" s="1" t="s">
        <v>606</v>
      </c>
    </row>
    <row r="548" spans="1:9" x14ac:dyDescent="0.25">
      <c r="A548" s="1">
        <v>419150</v>
      </c>
      <c r="B548" s="1" t="s">
        <v>388</v>
      </c>
      <c r="C548" s="1" t="s">
        <v>605</v>
      </c>
      <c r="D548" s="1" t="s">
        <v>587</v>
      </c>
      <c r="E548" s="7">
        <v>1</v>
      </c>
      <c r="F548" s="1" t="s">
        <v>469</v>
      </c>
      <c r="G548" s="2">
        <v>44097</v>
      </c>
      <c r="I548" s="1" t="s">
        <v>606</v>
      </c>
    </row>
    <row r="549" spans="1:9" x14ac:dyDescent="0.25">
      <c r="A549" s="1">
        <v>419168</v>
      </c>
      <c r="B549" s="1" t="s">
        <v>389</v>
      </c>
      <c r="C549" s="1" t="s">
        <v>605</v>
      </c>
      <c r="D549" s="1" t="s">
        <v>587</v>
      </c>
      <c r="E549" s="7">
        <v>1</v>
      </c>
      <c r="F549" s="1" t="s">
        <v>469</v>
      </c>
      <c r="G549" s="2">
        <v>44097</v>
      </c>
      <c r="I549" s="1" t="s">
        <v>606</v>
      </c>
    </row>
    <row r="550" spans="1:9" x14ac:dyDescent="0.25">
      <c r="A550" s="1">
        <v>419176</v>
      </c>
      <c r="B550" s="1" t="s">
        <v>544</v>
      </c>
      <c r="C550" s="1" t="s">
        <v>605</v>
      </c>
      <c r="D550" s="1" t="s">
        <v>587</v>
      </c>
      <c r="E550" s="7">
        <v>1</v>
      </c>
      <c r="F550" s="1" t="s">
        <v>469</v>
      </c>
      <c r="G550" s="2">
        <v>44097</v>
      </c>
      <c r="I550" s="1" t="s">
        <v>606</v>
      </c>
    </row>
    <row r="551" spans="1:9" x14ac:dyDescent="0.25">
      <c r="A551" s="1">
        <v>419184</v>
      </c>
      <c r="B551" s="1" t="s">
        <v>413</v>
      </c>
      <c r="C551" s="1" t="s">
        <v>605</v>
      </c>
      <c r="D551" s="1" t="s">
        <v>587</v>
      </c>
      <c r="E551" s="7">
        <v>1</v>
      </c>
      <c r="F551" s="1" t="s">
        <v>469</v>
      </c>
      <c r="G551" s="2">
        <v>44105</v>
      </c>
      <c r="I551" s="1" t="s">
        <v>65</v>
      </c>
    </row>
    <row r="552" spans="1:9" x14ac:dyDescent="0.25">
      <c r="A552" s="1">
        <v>419192</v>
      </c>
      <c r="B552" s="1" t="s">
        <v>135</v>
      </c>
      <c r="C552" s="1" t="s">
        <v>605</v>
      </c>
      <c r="D552" s="1" t="s">
        <v>587</v>
      </c>
      <c r="E552" s="7">
        <v>1</v>
      </c>
      <c r="F552" s="1" t="s">
        <v>469</v>
      </c>
      <c r="G552" s="2">
        <v>44105</v>
      </c>
      <c r="I552" s="1" t="s">
        <v>66</v>
      </c>
    </row>
    <row r="553" spans="1:9" x14ac:dyDescent="0.25">
      <c r="A553" s="1">
        <v>419206</v>
      </c>
      <c r="B553" s="1" t="s">
        <v>458</v>
      </c>
      <c r="C553" s="1" t="s">
        <v>605</v>
      </c>
      <c r="D553" s="1" t="s">
        <v>587</v>
      </c>
      <c r="E553" s="7">
        <v>1</v>
      </c>
      <c r="F553" s="1" t="s">
        <v>469</v>
      </c>
      <c r="G553" s="2">
        <v>44105</v>
      </c>
      <c r="I553" s="1" t="s">
        <v>65</v>
      </c>
    </row>
    <row r="554" spans="1:9" x14ac:dyDescent="0.25">
      <c r="A554" s="1">
        <v>419214</v>
      </c>
      <c r="B554" s="1" t="s">
        <v>545</v>
      </c>
      <c r="C554" s="1" t="s">
        <v>605</v>
      </c>
      <c r="D554" s="1" t="s">
        <v>587</v>
      </c>
      <c r="E554" s="7">
        <v>23</v>
      </c>
      <c r="F554" s="1" t="s">
        <v>586</v>
      </c>
      <c r="G554" s="2">
        <v>44105</v>
      </c>
      <c r="H554" s="2">
        <v>44139</v>
      </c>
      <c r="I554" s="1" t="s">
        <v>66</v>
      </c>
    </row>
    <row r="555" spans="1:9" x14ac:dyDescent="0.25">
      <c r="A555" s="1">
        <v>419222</v>
      </c>
      <c r="B555" s="1" t="s">
        <v>31</v>
      </c>
      <c r="C555" s="1" t="s">
        <v>605</v>
      </c>
      <c r="D555" s="1" t="s">
        <v>587</v>
      </c>
      <c r="E555" s="7">
        <v>1</v>
      </c>
      <c r="F555" s="1" t="s">
        <v>469</v>
      </c>
      <c r="G555" s="2">
        <v>44105</v>
      </c>
      <c r="I555" s="1" t="s">
        <v>65</v>
      </c>
    </row>
    <row r="556" spans="1:9" x14ac:dyDescent="0.25">
      <c r="A556" s="1">
        <v>419230</v>
      </c>
      <c r="B556" s="1" t="s">
        <v>546</v>
      </c>
      <c r="C556" s="1" t="s">
        <v>605</v>
      </c>
      <c r="D556" s="1" t="s">
        <v>587</v>
      </c>
      <c r="E556" s="7">
        <v>1</v>
      </c>
      <c r="F556" s="1" t="s">
        <v>469</v>
      </c>
      <c r="G556" s="2">
        <v>44105</v>
      </c>
      <c r="I556" s="1" t="s">
        <v>66</v>
      </c>
    </row>
    <row r="557" spans="1:9" x14ac:dyDescent="0.25">
      <c r="A557" s="1">
        <v>419249</v>
      </c>
      <c r="B557" s="1" t="s">
        <v>547</v>
      </c>
      <c r="C557" s="1" t="s">
        <v>605</v>
      </c>
      <c r="D557" s="1" t="s">
        <v>587</v>
      </c>
      <c r="E557" s="7">
        <v>1</v>
      </c>
      <c r="F557" s="1" t="s">
        <v>469</v>
      </c>
      <c r="G557" s="2">
        <v>44105</v>
      </c>
      <c r="I557" s="1" t="s">
        <v>65</v>
      </c>
    </row>
    <row r="558" spans="1:9" x14ac:dyDescent="0.25">
      <c r="A558" s="1">
        <v>419257</v>
      </c>
      <c r="B558" s="1" t="s">
        <v>548</v>
      </c>
      <c r="C558" s="1" t="s">
        <v>605</v>
      </c>
      <c r="D558" s="1" t="s">
        <v>587</v>
      </c>
      <c r="E558" s="7">
        <v>1</v>
      </c>
      <c r="F558" s="1" t="s">
        <v>469</v>
      </c>
      <c r="G558" s="2">
        <v>44105</v>
      </c>
      <c r="I558" s="1" t="s">
        <v>65</v>
      </c>
    </row>
    <row r="559" spans="1:9" x14ac:dyDescent="0.25">
      <c r="A559" s="1">
        <v>419265</v>
      </c>
      <c r="B559" s="1" t="s">
        <v>549</v>
      </c>
      <c r="C559" s="1" t="s">
        <v>605</v>
      </c>
      <c r="D559" s="1" t="s">
        <v>587</v>
      </c>
      <c r="E559" s="7">
        <v>1</v>
      </c>
      <c r="F559" s="1" t="s">
        <v>469</v>
      </c>
      <c r="G559" s="2">
        <v>44105</v>
      </c>
      <c r="I559" s="1" t="s">
        <v>65</v>
      </c>
    </row>
    <row r="560" spans="1:9" x14ac:dyDescent="0.25">
      <c r="A560" s="1">
        <v>419273</v>
      </c>
      <c r="B560" s="1" t="s">
        <v>41</v>
      </c>
      <c r="C560" s="1" t="s">
        <v>605</v>
      </c>
      <c r="D560" s="1" t="s">
        <v>587</v>
      </c>
      <c r="E560" s="7">
        <v>1</v>
      </c>
      <c r="F560" s="1" t="s">
        <v>469</v>
      </c>
      <c r="G560" s="2">
        <v>44105</v>
      </c>
      <c r="I560" s="1" t="s">
        <v>66</v>
      </c>
    </row>
    <row r="561" spans="1:9" x14ac:dyDescent="0.25">
      <c r="A561" s="1">
        <v>419281</v>
      </c>
      <c r="B561" s="1" t="s">
        <v>550</v>
      </c>
      <c r="C561" s="1" t="s">
        <v>605</v>
      </c>
      <c r="D561" s="1" t="s">
        <v>587</v>
      </c>
      <c r="E561" s="7">
        <v>1</v>
      </c>
      <c r="F561" s="1" t="s">
        <v>469</v>
      </c>
      <c r="G561" s="2">
        <v>44105</v>
      </c>
      <c r="I561" s="1" t="s">
        <v>606</v>
      </c>
    </row>
    <row r="562" spans="1:9" x14ac:dyDescent="0.25">
      <c r="A562" s="1">
        <v>419290</v>
      </c>
      <c r="B562" s="1" t="s">
        <v>551</v>
      </c>
      <c r="C562" s="1" t="s">
        <v>605</v>
      </c>
      <c r="D562" s="1" t="s">
        <v>587</v>
      </c>
      <c r="E562" s="7">
        <v>1</v>
      </c>
      <c r="F562" s="1" t="s">
        <v>469</v>
      </c>
      <c r="G562" s="2">
        <v>44105</v>
      </c>
      <c r="I562" s="1" t="s">
        <v>65</v>
      </c>
    </row>
    <row r="563" spans="1:9" x14ac:dyDescent="0.25">
      <c r="A563" s="1">
        <v>419303</v>
      </c>
      <c r="B563" s="1" t="s">
        <v>552</v>
      </c>
      <c r="C563" s="1" t="s">
        <v>605</v>
      </c>
      <c r="D563" s="1" t="s">
        <v>587</v>
      </c>
      <c r="E563" s="7">
        <v>1</v>
      </c>
      <c r="F563" s="1" t="s">
        <v>469</v>
      </c>
      <c r="G563" s="2">
        <v>44105</v>
      </c>
      <c r="I563" s="1" t="s">
        <v>66</v>
      </c>
    </row>
    <row r="564" spans="1:9" x14ac:dyDescent="0.25">
      <c r="A564" s="1">
        <v>419311</v>
      </c>
      <c r="B564" s="1" t="s">
        <v>553</v>
      </c>
      <c r="C564" s="1" t="s">
        <v>605</v>
      </c>
      <c r="D564" s="1" t="s">
        <v>587</v>
      </c>
      <c r="E564" s="7">
        <v>1</v>
      </c>
      <c r="F564" s="1" t="s">
        <v>469</v>
      </c>
      <c r="G564" s="2">
        <v>44105</v>
      </c>
      <c r="I564" s="1" t="s">
        <v>65</v>
      </c>
    </row>
    <row r="565" spans="1:9" x14ac:dyDescent="0.25">
      <c r="A565" s="1">
        <v>419320</v>
      </c>
      <c r="B565" s="1" t="s">
        <v>554</v>
      </c>
      <c r="C565" s="1" t="s">
        <v>605</v>
      </c>
      <c r="D565" s="1" t="s">
        <v>587</v>
      </c>
      <c r="E565" s="7">
        <v>1</v>
      </c>
      <c r="F565" s="1" t="s">
        <v>469</v>
      </c>
      <c r="G565" s="2">
        <v>44105</v>
      </c>
      <c r="I565" s="1" t="s">
        <v>66</v>
      </c>
    </row>
    <row r="566" spans="1:9" x14ac:dyDescent="0.25">
      <c r="A566" s="1">
        <v>419338</v>
      </c>
      <c r="B566" s="1" t="s">
        <v>555</v>
      </c>
      <c r="C566" s="1" t="s">
        <v>605</v>
      </c>
      <c r="D566" s="1" t="s">
        <v>587</v>
      </c>
      <c r="E566" s="7">
        <v>23</v>
      </c>
      <c r="F566" s="1" t="s">
        <v>586</v>
      </c>
      <c r="G566" s="2">
        <v>44105</v>
      </c>
      <c r="H566" s="2">
        <v>44138</v>
      </c>
      <c r="I566" s="1" t="s">
        <v>66</v>
      </c>
    </row>
    <row r="567" spans="1:9" x14ac:dyDescent="0.25">
      <c r="A567" s="1">
        <v>419346</v>
      </c>
      <c r="B567" s="1" t="s">
        <v>556</v>
      </c>
      <c r="C567" s="1" t="s">
        <v>605</v>
      </c>
      <c r="D567" s="1" t="s">
        <v>587</v>
      </c>
      <c r="E567" s="7">
        <v>1</v>
      </c>
      <c r="F567" s="1" t="s">
        <v>469</v>
      </c>
      <c r="G567" s="2">
        <v>44105</v>
      </c>
      <c r="I567" s="1" t="s">
        <v>66</v>
      </c>
    </row>
    <row r="568" spans="1:9" x14ac:dyDescent="0.25">
      <c r="A568" s="1">
        <v>419354</v>
      </c>
      <c r="B568" s="1" t="s">
        <v>557</v>
      </c>
      <c r="C568" s="1" t="s">
        <v>605</v>
      </c>
      <c r="D568" s="1" t="s">
        <v>587</v>
      </c>
      <c r="E568" s="7">
        <v>1</v>
      </c>
      <c r="F568" s="1" t="s">
        <v>469</v>
      </c>
      <c r="G568" s="2">
        <v>44109</v>
      </c>
      <c r="I568" s="1" t="s">
        <v>65</v>
      </c>
    </row>
    <row r="569" spans="1:9" x14ac:dyDescent="0.25">
      <c r="A569" s="1">
        <v>419362</v>
      </c>
      <c r="B569" s="1" t="s">
        <v>558</v>
      </c>
      <c r="C569" s="1" t="s">
        <v>605</v>
      </c>
      <c r="D569" s="1" t="s">
        <v>587</v>
      </c>
      <c r="E569" s="7">
        <v>1</v>
      </c>
      <c r="F569" s="1" t="s">
        <v>469</v>
      </c>
      <c r="G569" s="2">
        <v>44109</v>
      </c>
      <c r="I569" s="1" t="s">
        <v>65</v>
      </c>
    </row>
    <row r="570" spans="1:9" x14ac:dyDescent="0.25">
      <c r="A570" s="1">
        <v>419370</v>
      </c>
      <c r="B570" s="1" t="s">
        <v>559</v>
      </c>
      <c r="C570" s="1" t="s">
        <v>605</v>
      </c>
      <c r="D570" s="1" t="s">
        <v>587</v>
      </c>
      <c r="E570" s="7">
        <v>23</v>
      </c>
      <c r="F570" s="1" t="s">
        <v>586</v>
      </c>
      <c r="G570" s="2">
        <v>44109</v>
      </c>
      <c r="H570" s="2">
        <v>44193</v>
      </c>
      <c r="I570" s="1" t="s">
        <v>66</v>
      </c>
    </row>
    <row r="571" spans="1:9" x14ac:dyDescent="0.25">
      <c r="A571" s="1">
        <v>419389</v>
      </c>
      <c r="B571" s="1" t="s">
        <v>560</v>
      </c>
      <c r="C571" s="1" t="s">
        <v>605</v>
      </c>
      <c r="D571" s="1" t="s">
        <v>587</v>
      </c>
      <c r="E571" s="7">
        <v>1</v>
      </c>
      <c r="F571" s="1" t="s">
        <v>469</v>
      </c>
      <c r="G571" s="2">
        <v>44109</v>
      </c>
      <c r="I571" s="1" t="s">
        <v>65</v>
      </c>
    </row>
    <row r="572" spans="1:9" x14ac:dyDescent="0.25">
      <c r="A572" s="1">
        <v>419397</v>
      </c>
      <c r="B572" s="1" t="s">
        <v>251</v>
      </c>
      <c r="C572" s="1" t="s">
        <v>605</v>
      </c>
      <c r="D572" s="1" t="s">
        <v>587</v>
      </c>
      <c r="E572" s="7">
        <v>1</v>
      </c>
      <c r="F572" s="1" t="s">
        <v>469</v>
      </c>
      <c r="G572" s="2">
        <v>44109</v>
      </c>
      <c r="I572" s="1" t="s">
        <v>66</v>
      </c>
    </row>
    <row r="573" spans="1:9" x14ac:dyDescent="0.25">
      <c r="A573" s="1">
        <v>419400</v>
      </c>
      <c r="B573" s="1" t="s">
        <v>561</v>
      </c>
      <c r="C573" s="1" t="s">
        <v>605</v>
      </c>
      <c r="D573" s="1" t="s">
        <v>587</v>
      </c>
      <c r="E573" s="7">
        <v>23</v>
      </c>
      <c r="F573" s="1" t="s">
        <v>586</v>
      </c>
      <c r="G573" s="2">
        <v>44109</v>
      </c>
      <c r="H573" s="2">
        <v>44111</v>
      </c>
      <c r="I573" s="1" t="s">
        <v>65</v>
      </c>
    </row>
    <row r="574" spans="1:9" x14ac:dyDescent="0.25">
      <c r="A574" s="1">
        <v>419419</v>
      </c>
      <c r="B574" s="1" t="s">
        <v>151</v>
      </c>
      <c r="C574" s="1" t="s">
        <v>605</v>
      </c>
      <c r="D574" s="1" t="s">
        <v>587</v>
      </c>
      <c r="E574" s="7">
        <v>1</v>
      </c>
      <c r="F574" s="1" t="s">
        <v>469</v>
      </c>
      <c r="G574" s="2">
        <v>44109</v>
      </c>
      <c r="I574" s="1" t="s">
        <v>65</v>
      </c>
    </row>
    <row r="575" spans="1:9" x14ac:dyDescent="0.25">
      <c r="A575" s="1">
        <v>419427</v>
      </c>
      <c r="B575" s="1" t="s">
        <v>275</v>
      </c>
      <c r="C575" s="1" t="s">
        <v>605</v>
      </c>
      <c r="D575" s="1" t="s">
        <v>587</v>
      </c>
      <c r="E575" s="7">
        <v>1</v>
      </c>
      <c r="F575" s="1" t="s">
        <v>469</v>
      </c>
      <c r="G575" s="2">
        <v>44109</v>
      </c>
      <c r="I575" s="1" t="s">
        <v>65</v>
      </c>
    </row>
    <row r="576" spans="1:9" x14ac:dyDescent="0.25">
      <c r="A576" s="1">
        <v>419435</v>
      </c>
      <c r="B576" s="1" t="s">
        <v>30</v>
      </c>
      <c r="C576" s="1" t="s">
        <v>605</v>
      </c>
      <c r="D576" s="1" t="s">
        <v>587</v>
      </c>
      <c r="E576" s="7">
        <v>1</v>
      </c>
      <c r="F576" s="1" t="s">
        <v>469</v>
      </c>
      <c r="G576" s="2">
        <v>44109</v>
      </c>
      <c r="I576" s="1" t="s">
        <v>66</v>
      </c>
    </row>
    <row r="577" spans="1:9" x14ac:dyDescent="0.25">
      <c r="A577" s="1">
        <v>419443</v>
      </c>
      <c r="B577" s="1" t="s">
        <v>148</v>
      </c>
      <c r="C577" s="1" t="s">
        <v>605</v>
      </c>
      <c r="D577" s="1" t="s">
        <v>587</v>
      </c>
      <c r="E577" s="7">
        <v>1</v>
      </c>
      <c r="F577" s="1" t="s">
        <v>469</v>
      </c>
      <c r="G577" s="2">
        <v>44109</v>
      </c>
      <c r="I577" s="1" t="s">
        <v>65</v>
      </c>
    </row>
    <row r="578" spans="1:9" x14ac:dyDescent="0.25">
      <c r="A578" s="1">
        <v>419451</v>
      </c>
      <c r="B578" s="1" t="s">
        <v>562</v>
      </c>
      <c r="C578" s="1" t="s">
        <v>605</v>
      </c>
      <c r="D578" s="1" t="s">
        <v>587</v>
      </c>
      <c r="E578" s="7">
        <v>1</v>
      </c>
      <c r="F578" s="1" t="s">
        <v>469</v>
      </c>
      <c r="G578" s="2">
        <v>44117</v>
      </c>
      <c r="I578" s="1" t="s">
        <v>65</v>
      </c>
    </row>
    <row r="579" spans="1:9" x14ac:dyDescent="0.25">
      <c r="A579" s="1">
        <v>419460</v>
      </c>
      <c r="B579" s="1" t="s">
        <v>441</v>
      </c>
      <c r="C579" s="1" t="s">
        <v>605</v>
      </c>
      <c r="D579" s="1" t="s">
        <v>587</v>
      </c>
      <c r="E579" s="7">
        <v>1</v>
      </c>
      <c r="F579" s="1" t="s">
        <v>469</v>
      </c>
      <c r="G579" s="2">
        <v>44109</v>
      </c>
      <c r="I579" s="1" t="s">
        <v>66</v>
      </c>
    </row>
    <row r="580" spans="1:9" x14ac:dyDescent="0.25">
      <c r="A580" s="1">
        <v>419478</v>
      </c>
      <c r="B580" s="1" t="s">
        <v>563</v>
      </c>
      <c r="C580" s="1" t="s">
        <v>605</v>
      </c>
      <c r="D580" s="1" t="s">
        <v>587</v>
      </c>
      <c r="E580" s="7">
        <v>1</v>
      </c>
      <c r="F580" s="1" t="s">
        <v>469</v>
      </c>
      <c r="G580" s="2">
        <v>44109</v>
      </c>
      <c r="I580" s="1" t="s">
        <v>66</v>
      </c>
    </row>
    <row r="581" spans="1:9" x14ac:dyDescent="0.25">
      <c r="A581" s="1">
        <v>419486</v>
      </c>
      <c r="B581" s="1" t="s">
        <v>564</v>
      </c>
      <c r="C581" s="1" t="s">
        <v>605</v>
      </c>
      <c r="D581" s="1" t="s">
        <v>587</v>
      </c>
      <c r="E581" s="7">
        <v>1</v>
      </c>
      <c r="F581" s="1" t="s">
        <v>469</v>
      </c>
      <c r="G581" s="2">
        <v>44109</v>
      </c>
      <c r="I581" s="1" t="s">
        <v>65</v>
      </c>
    </row>
    <row r="582" spans="1:9" x14ac:dyDescent="0.25">
      <c r="A582" s="1">
        <v>419494</v>
      </c>
      <c r="B582" s="1" t="s">
        <v>565</v>
      </c>
      <c r="C582" s="1" t="s">
        <v>605</v>
      </c>
      <c r="D582" s="1" t="s">
        <v>587</v>
      </c>
      <c r="E582" s="7">
        <v>1</v>
      </c>
      <c r="F582" s="1" t="s">
        <v>469</v>
      </c>
      <c r="G582" s="2">
        <v>44109</v>
      </c>
      <c r="I582" s="1" t="s">
        <v>65</v>
      </c>
    </row>
    <row r="583" spans="1:9" x14ac:dyDescent="0.25">
      <c r="A583" s="1">
        <v>419508</v>
      </c>
      <c r="B583" s="1" t="s">
        <v>566</v>
      </c>
      <c r="C583" s="1" t="s">
        <v>605</v>
      </c>
      <c r="D583" s="1" t="s">
        <v>587</v>
      </c>
      <c r="E583" s="7">
        <v>1</v>
      </c>
      <c r="F583" s="1" t="s">
        <v>469</v>
      </c>
      <c r="G583" s="2">
        <v>44109</v>
      </c>
      <c r="I583" s="1" t="s">
        <v>65</v>
      </c>
    </row>
    <row r="584" spans="1:9" x14ac:dyDescent="0.25">
      <c r="A584" s="1">
        <v>419516</v>
      </c>
      <c r="B584" s="1" t="s">
        <v>567</v>
      </c>
      <c r="C584" s="1" t="s">
        <v>605</v>
      </c>
      <c r="D584" s="1" t="s">
        <v>587</v>
      </c>
      <c r="E584" s="7">
        <v>23</v>
      </c>
      <c r="F584" s="1" t="s">
        <v>586</v>
      </c>
      <c r="G584" s="2">
        <v>44109</v>
      </c>
      <c r="H584" s="2">
        <v>44133</v>
      </c>
      <c r="I584" s="1" t="s">
        <v>65</v>
      </c>
    </row>
    <row r="585" spans="1:9" x14ac:dyDescent="0.25">
      <c r="A585" s="1">
        <v>419524</v>
      </c>
      <c r="B585" s="1" t="s">
        <v>568</v>
      </c>
      <c r="C585" s="1" t="s">
        <v>605</v>
      </c>
      <c r="D585" s="1" t="s">
        <v>587</v>
      </c>
      <c r="E585" s="7">
        <v>1</v>
      </c>
      <c r="F585" s="1" t="s">
        <v>469</v>
      </c>
      <c r="G585" s="2">
        <v>44109</v>
      </c>
      <c r="I585" s="1" t="s">
        <v>65</v>
      </c>
    </row>
    <row r="586" spans="1:9" x14ac:dyDescent="0.25">
      <c r="A586" s="1">
        <v>419532</v>
      </c>
      <c r="B586" s="1" t="s">
        <v>569</v>
      </c>
      <c r="C586" s="1" t="s">
        <v>605</v>
      </c>
      <c r="D586" s="1" t="s">
        <v>587</v>
      </c>
      <c r="E586" s="7">
        <v>1</v>
      </c>
      <c r="F586" s="1" t="s">
        <v>469</v>
      </c>
      <c r="G586" s="2">
        <v>44109</v>
      </c>
      <c r="I586" s="1" t="s">
        <v>65</v>
      </c>
    </row>
    <row r="587" spans="1:9" x14ac:dyDescent="0.25">
      <c r="A587" s="1">
        <v>419540</v>
      </c>
      <c r="B587" s="1" t="s">
        <v>570</v>
      </c>
      <c r="C587" s="1" t="s">
        <v>605</v>
      </c>
      <c r="D587" s="1" t="s">
        <v>587</v>
      </c>
      <c r="E587" s="7">
        <v>1</v>
      </c>
      <c r="F587" s="1" t="s">
        <v>469</v>
      </c>
      <c r="G587" s="2">
        <v>44109</v>
      </c>
      <c r="I587" s="1" t="s">
        <v>65</v>
      </c>
    </row>
    <row r="588" spans="1:9" x14ac:dyDescent="0.25">
      <c r="A588" s="1">
        <v>419559</v>
      </c>
      <c r="B588" s="1" t="s">
        <v>571</v>
      </c>
      <c r="C588" s="1" t="s">
        <v>605</v>
      </c>
      <c r="D588" s="1" t="s">
        <v>587</v>
      </c>
      <c r="E588" s="7">
        <v>1</v>
      </c>
      <c r="F588" s="1" t="s">
        <v>469</v>
      </c>
      <c r="G588" s="2">
        <v>44109</v>
      </c>
      <c r="I588" s="1" t="s">
        <v>65</v>
      </c>
    </row>
    <row r="589" spans="1:9" x14ac:dyDescent="0.25">
      <c r="A589" s="1">
        <v>419567</v>
      </c>
      <c r="B589" s="1" t="s">
        <v>572</v>
      </c>
      <c r="C589" s="1" t="s">
        <v>605</v>
      </c>
      <c r="D589" s="1" t="s">
        <v>587</v>
      </c>
      <c r="E589" s="7">
        <v>1</v>
      </c>
      <c r="F589" s="1" t="s">
        <v>469</v>
      </c>
      <c r="G589" s="2">
        <v>44109</v>
      </c>
      <c r="I589" s="1" t="s">
        <v>65</v>
      </c>
    </row>
    <row r="590" spans="1:9" x14ac:dyDescent="0.25">
      <c r="A590" s="1">
        <v>419575</v>
      </c>
      <c r="B590" s="1" t="s">
        <v>573</v>
      </c>
      <c r="C590" s="1" t="s">
        <v>605</v>
      </c>
      <c r="D590" s="1" t="s">
        <v>587</v>
      </c>
      <c r="E590" s="7">
        <v>1</v>
      </c>
      <c r="F590" s="1" t="s">
        <v>469</v>
      </c>
      <c r="G590" s="2">
        <v>44117</v>
      </c>
      <c r="I590" s="1" t="s">
        <v>66</v>
      </c>
    </row>
    <row r="591" spans="1:9" x14ac:dyDescent="0.25">
      <c r="A591" s="1">
        <v>419583</v>
      </c>
      <c r="B591" s="1" t="s">
        <v>258</v>
      </c>
      <c r="C591" s="1" t="s">
        <v>605</v>
      </c>
      <c r="D591" s="1" t="s">
        <v>587</v>
      </c>
      <c r="E591" s="7">
        <v>1</v>
      </c>
      <c r="F591" s="1" t="s">
        <v>469</v>
      </c>
      <c r="G591" s="2">
        <v>44117</v>
      </c>
      <c r="I591" s="1" t="s">
        <v>65</v>
      </c>
    </row>
    <row r="592" spans="1:9" x14ac:dyDescent="0.25">
      <c r="A592" s="1">
        <v>419591</v>
      </c>
      <c r="B592" s="1" t="s">
        <v>244</v>
      </c>
      <c r="C592" s="1" t="s">
        <v>605</v>
      </c>
      <c r="D592" s="1" t="s">
        <v>587</v>
      </c>
      <c r="E592" s="7">
        <v>1</v>
      </c>
      <c r="F592" s="1" t="s">
        <v>469</v>
      </c>
      <c r="G592" s="2">
        <v>44117</v>
      </c>
      <c r="I592" s="1" t="s">
        <v>65</v>
      </c>
    </row>
    <row r="593" spans="1:9" x14ac:dyDescent="0.25">
      <c r="A593" s="1">
        <v>419605</v>
      </c>
      <c r="B593" s="1" t="s">
        <v>574</v>
      </c>
      <c r="C593" s="1" t="s">
        <v>605</v>
      </c>
      <c r="D593" s="1" t="s">
        <v>587</v>
      </c>
      <c r="E593" s="7">
        <v>1</v>
      </c>
      <c r="F593" s="1" t="s">
        <v>469</v>
      </c>
      <c r="G593" s="2">
        <v>44117</v>
      </c>
      <c r="I593" s="1" t="s">
        <v>66</v>
      </c>
    </row>
    <row r="594" spans="1:9" x14ac:dyDescent="0.25">
      <c r="A594" s="1">
        <v>419613</v>
      </c>
      <c r="B594" s="1" t="s">
        <v>245</v>
      </c>
      <c r="C594" s="1" t="s">
        <v>605</v>
      </c>
      <c r="D594" s="1" t="s">
        <v>587</v>
      </c>
      <c r="E594" s="7">
        <v>1</v>
      </c>
      <c r="F594" s="1" t="s">
        <v>469</v>
      </c>
      <c r="G594" s="2">
        <v>44117</v>
      </c>
      <c r="I594" s="1" t="s">
        <v>65</v>
      </c>
    </row>
    <row r="595" spans="1:9" x14ac:dyDescent="0.25">
      <c r="A595" s="1">
        <v>419621</v>
      </c>
      <c r="B595" s="1" t="s">
        <v>575</v>
      </c>
      <c r="C595" s="1" t="s">
        <v>605</v>
      </c>
      <c r="D595" s="1" t="s">
        <v>587</v>
      </c>
      <c r="E595" s="7">
        <v>1</v>
      </c>
      <c r="F595" s="1" t="s">
        <v>469</v>
      </c>
      <c r="G595" s="2">
        <v>44117</v>
      </c>
      <c r="I595" s="1" t="s">
        <v>66</v>
      </c>
    </row>
    <row r="596" spans="1:9" x14ac:dyDescent="0.25">
      <c r="A596" s="1">
        <v>419630</v>
      </c>
      <c r="B596" s="1" t="s">
        <v>55</v>
      </c>
      <c r="C596" s="1" t="s">
        <v>605</v>
      </c>
      <c r="D596" s="1" t="s">
        <v>587</v>
      </c>
      <c r="E596" s="7">
        <v>1</v>
      </c>
      <c r="F596" s="1" t="s">
        <v>469</v>
      </c>
      <c r="G596" s="2">
        <v>44117</v>
      </c>
      <c r="I596" s="1" t="s">
        <v>65</v>
      </c>
    </row>
    <row r="597" spans="1:9" x14ac:dyDescent="0.25">
      <c r="A597" s="1">
        <v>419648</v>
      </c>
      <c r="B597" s="1" t="s">
        <v>576</v>
      </c>
      <c r="C597" s="1" t="s">
        <v>605</v>
      </c>
      <c r="D597" s="1" t="s">
        <v>587</v>
      </c>
      <c r="E597" s="7">
        <v>1</v>
      </c>
      <c r="F597" s="1" t="s">
        <v>469</v>
      </c>
      <c r="G597" s="2">
        <v>44117</v>
      </c>
      <c r="I597" s="1" t="s">
        <v>65</v>
      </c>
    </row>
    <row r="598" spans="1:9" x14ac:dyDescent="0.25">
      <c r="A598" s="1">
        <v>419656</v>
      </c>
      <c r="B598" s="1" t="s">
        <v>577</v>
      </c>
      <c r="C598" s="1" t="s">
        <v>605</v>
      </c>
      <c r="D598" s="1" t="s">
        <v>587</v>
      </c>
      <c r="E598" s="7">
        <v>1</v>
      </c>
      <c r="F598" s="1" t="s">
        <v>469</v>
      </c>
      <c r="G598" s="2">
        <v>44117</v>
      </c>
      <c r="I598" s="1" t="s">
        <v>66</v>
      </c>
    </row>
    <row r="599" spans="1:9" x14ac:dyDescent="0.25">
      <c r="A599" s="1">
        <v>419664</v>
      </c>
      <c r="B599" s="1" t="s">
        <v>252</v>
      </c>
      <c r="C599" s="1" t="s">
        <v>605</v>
      </c>
      <c r="D599" s="1" t="s">
        <v>587</v>
      </c>
      <c r="E599" s="7">
        <v>1</v>
      </c>
      <c r="F599" s="1" t="s">
        <v>469</v>
      </c>
      <c r="G599" s="2">
        <v>44117</v>
      </c>
      <c r="I599" s="1" t="s">
        <v>65</v>
      </c>
    </row>
    <row r="600" spans="1:9" x14ac:dyDescent="0.25">
      <c r="A600" s="1">
        <v>419672</v>
      </c>
      <c r="B600" s="1" t="s">
        <v>578</v>
      </c>
      <c r="C600" s="1" t="s">
        <v>605</v>
      </c>
      <c r="D600" s="1" t="s">
        <v>587</v>
      </c>
      <c r="E600" s="7">
        <v>1</v>
      </c>
      <c r="F600" s="1" t="s">
        <v>469</v>
      </c>
      <c r="G600" s="2">
        <v>44117</v>
      </c>
      <c r="I600" s="1" t="s">
        <v>66</v>
      </c>
    </row>
    <row r="601" spans="1:9" x14ac:dyDescent="0.25">
      <c r="A601" s="1">
        <v>419680</v>
      </c>
      <c r="B601" s="1" t="s">
        <v>579</v>
      </c>
      <c r="C601" s="1" t="s">
        <v>605</v>
      </c>
      <c r="D601" s="1" t="s">
        <v>587</v>
      </c>
      <c r="E601" s="7">
        <v>1</v>
      </c>
      <c r="F601" s="1" t="s">
        <v>469</v>
      </c>
      <c r="G601" s="2">
        <v>44117</v>
      </c>
      <c r="I601" s="1" t="s">
        <v>65</v>
      </c>
    </row>
    <row r="602" spans="1:9" x14ac:dyDescent="0.25">
      <c r="A602" s="1">
        <v>419699</v>
      </c>
      <c r="B602" s="1" t="s">
        <v>580</v>
      </c>
      <c r="C602" s="1" t="s">
        <v>605</v>
      </c>
      <c r="D602" s="1" t="s">
        <v>587</v>
      </c>
      <c r="E602" s="7">
        <v>1</v>
      </c>
      <c r="F602" s="1" t="s">
        <v>469</v>
      </c>
      <c r="G602" s="2">
        <v>44117</v>
      </c>
      <c r="I602" s="1" t="s">
        <v>66</v>
      </c>
    </row>
    <row r="603" spans="1:9" x14ac:dyDescent="0.25">
      <c r="A603" s="1">
        <v>419702</v>
      </c>
      <c r="B603" s="1" t="s">
        <v>581</v>
      </c>
      <c r="C603" s="1" t="s">
        <v>605</v>
      </c>
      <c r="D603" s="1" t="s">
        <v>587</v>
      </c>
      <c r="E603" s="7">
        <v>23</v>
      </c>
      <c r="F603" s="1" t="s">
        <v>586</v>
      </c>
      <c r="G603" s="2">
        <v>44117</v>
      </c>
      <c r="H603" s="2">
        <v>44125</v>
      </c>
      <c r="I603" s="1" t="s">
        <v>66</v>
      </c>
    </row>
    <row r="604" spans="1:9" x14ac:dyDescent="0.25">
      <c r="A604" s="1">
        <v>419710</v>
      </c>
      <c r="B604" s="1" t="s">
        <v>582</v>
      </c>
      <c r="C604" s="1" t="s">
        <v>605</v>
      </c>
      <c r="D604" s="1" t="s">
        <v>587</v>
      </c>
      <c r="E604" s="7">
        <v>1</v>
      </c>
      <c r="F604" s="1" t="s">
        <v>469</v>
      </c>
      <c r="G604" s="2">
        <v>44117</v>
      </c>
      <c r="I604" s="1" t="s">
        <v>66</v>
      </c>
    </row>
    <row r="605" spans="1:9" x14ac:dyDescent="0.25">
      <c r="A605" s="1">
        <v>419729</v>
      </c>
      <c r="B605" s="1" t="s">
        <v>423</v>
      </c>
      <c r="C605" s="1" t="s">
        <v>605</v>
      </c>
      <c r="D605" s="1" t="s">
        <v>587</v>
      </c>
      <c r="E605" s="7">
        <v>1</v>
      </c>
      <c r="F605" s="1" t="s">
        <v>469</v>
      </c>
      <c r="G605" s="2">
        <v>44117</v>
      </c>
      <c r="I605" s="1" t="s">
        <v>65</v>
      </c>
    </row>
    <row r="606" spans="1:9" x14ac:dyDescent="0.25">
      <c r="A606" s="1">
        <v>419737</v>
      </c>
      <c r="B606" s="1" t="s">
        <v>237</v>
      </c>
      <c r="C606" s="1" t="s">
        <v>605</v>
      </c>
      <c r="D606" s="1" t="s">
        <v>587</v>
      </c>
      <c r="E606" s="7">
        <v>1</v>
      </c>
      <c r="F606" s="1" t="s">
        <v>469</v>
      </c>
      <c r="G606" s="2">
        <v>44117</v>
      </c>
      <c r="I606" s="1" t="s">
        <v>66</v>
      </c>
    </row>
    <row r="607" spans="1:9" x14ac:dyDescent="0.25">
      <c r="A607" s="1">
        <v>419745</v>
      </c>
      <c r="B607" s="1" t="s">
        <v>583</v>
      </c>
      <c r="C607" s="1" t="s">
        <v>605</v>
      </c>
      <c r="D607" s="1" t="s">
        <v>587</v>
      </c>
      <c r="E607" s="7">
        <v>1</v>
      </c>
      <c r="F607" s="1" t="s">
        <v>469</v>
      </c>
      <c r="G607" s="2">
        <v>44117</v>
      </c>
      <c r="I607" s="1" t="s">
        <v>66</v>
      </c>
    </row>
    <row r="608" spans="1:9" x14ac:dyDescent="0.25">
      <c r="A608" s="1">
        <v>419753</v>
      </c>
      <c r="B608" s="1" t="s">
        <v>272</v>
      </c>
      <c r="C608" s="1" t="s">
        <v>605</v>
      </c>
      <c r="D608" s="1" t="s">
        <v>587</v>
      </c>
      <c r="E608" s="7">
        <v>1</v>
      </c>
      <c r="F608" s="1" t="s">
        <v>469</v>
      </c>
      <c r="G608" s="2">
        <v>44117</v>
      </c>
      <c r="I608" s="1" t="s">
        <v>66</v>
      </c>
    </row>
    <row r="609" spans="1:9" x14ac:dyDescent="0.25">
      <c r="A609" s="1">
        <v>419761</v>
      </c>
      <c r="B609" s="1" t="s">
        <v>584</v>
      </c>
      <c r="C609" s="1" t="s">
        <v>605</v>
      </c>
      <c r="D609" s="1" t="s">
        <v>587</v>
      </c>
      <c r="E609" s="7">
        <v>1</v>
      </c>
      <c r="F609" s="1" t="s">
        <v>469</v>
      </c>
      <c r="G609" s="2">
        <v>44117</v>
      </c>
      <c r="I609" s="1" t="s">
        <v>66</v>
      </c>
    </row>
    <row r="610" spans="1:9" x14ac:dyDescent="0.25">
      <c r="A610" s="1">
        <v>419770</v>
      </c>
      <c r="B610" s="1" t="s">
        <v>592</v>
      </c>
      <c r="C610" s="1" t="s">
        <v>605</v>
      </c>
      <c r="D610" s="1" t="s">
        <v>587</v>
      </c>
      <c r="E610" s="7">
        <v>1</v>
      </c>
      <c r="F610" s="1" t="s">
        <v>469</v>
      </c>
      <c r="G610" s="2">
        <v>44141</v>
      </c>
      <c r="I610" s="1" t="s">
        <v>65</v>
      </c>
    </row>
    <row r="611" spans="1:9" x14ac:dyDescent="0.25">
      <c r="A611" s="1">
        <v>419788</v>
      </c>
      <c r="B611" s="1" t="s">
        <v>593</v>
      </c>
      <c r="C611" s="1" t="s">
        <v>605</v>
      </c>
      <c r="D611" s="1" t="s">
        <v>587</v>
      </c>
      <c r="E611" s="7">
        <v>23</v>
      </c>
      <c r="F611" s="1" t="s">
        <v>586</v>
      </c>
      <c r="G611" s="2">
        <v>44141</v>
      </c>
      <c r="H611" s="2">
        <v>44145</v>
      </c>
      <c r="I611" s="1" t="s">
        <v>66</v>
      </c>
    </row>
    <row r="612" spans="1:9" x14ac:dyDescent="0.25">
      <c r="A612" s="1">
        <v>419796</v>
      </c>
      <c r="B612" s="1" t="s">
        <v>594</v>
      </c>
      <c r="C612" s="1" t="s">
        <v>605</v>
      </c>
      <c r="D612" s="1" t="s">
        <v>587</v>
      </c>
      <c r="E612" s="7">
        <v>1</v>
      </c>
      <c r="F612" s="1" t="s">
        <v>469</v>
      </c>
      <c r="G612" s="2">
        <v>44141</v>
      </c>
      <c r="I612" s="1" t="s">
        <v>66</v>
      </c>
    </row>
    <row r="613" spans="1:9" x14ac:dyDescent="0.25">
      <c r="A613" s="1">
        <v>419800</v>
      </c>
      <c r="B613" s="1" t="s">
        <v>446</v>
      </c>
      <c r="C613" s="1" t="s">
        <v>605</v>
      </c>
      <c r="D613" s="1" t="s">
        <v>587</v>
      </c>
      <c r="E613" s="7">
        <v>1</v>
      </c>
      <c r="F613" s="1" t="s">
        <v>469</v>
      </c>
      <c r="G613" s="2">
        <v>44141</v>
      </c>
      <c r="I613" s="1" t="s">
        <v>66</v>
      </c>
    </row>
    <row r="614" spans="1:9" x14ac:dyDescent="0.25">
      <c r="A614" s="1">
        <v>419818</v>
      </c>
      <c r="B614" s="1" t="s">
        <v>595</v>
      </c>
      <c r="C614" s="1" t="s">
        <v>605</v>
      </c>
      <c r="D614" s="1" t="s">
        <v>587</v>
      </c>
      <c r="E614" s="7">
        <v>1</v>
      </c>
      <c r="F614" s="1" t="s">
        <v>469</v>
      </c>
      <c r="G614" s="2">
        <v>44141</v>
      </c>
      <c r="I614" s="1" t="s">
        <v>65</v>
      </c>
    </row>
    <row r="615" spans="1:9" x14ac:dyDescent="0.25">
      <c r="A615" s="1">
        <v>419826</v>
      </c>
      <c r="B615" s="1" t="s">
        <v>596</v>
      </c>
      <c r="C615" s="1" t="s">
        <v>605</v>
      </c>
      <c r="D615" s="1" t="s">
        <v>587</v>
      </c>
      <c r="E615" s="7">
        <v>1</v>
      </c>
      <c r="F615" s="1" t="s">
        <v>469</v>
      </c>
      <c r="G615" s="2">
        <v>44141</v>
      </c>
      <c r="I615" s="1" t="s">
        <v>67</v>
      </c>
    </row>
    <row r="616" spans="1:9" x14ac:dyDescent="0.25">
      <c r="A616" s="1">
        <v>419834</v>
      </c>
      <c r="B616" s="1" t="s">
        <v>440</v>
      </c>
      <c r="C616" s="1" t="s">
        <v>605</v>
      </c>
      <c r="D616" s="1" t="s">
        <v>587</v>
      </c>
      <c r="E616" s="7">
        <v>1</v>
      </c>
      <c r="F616" s="1" t="s">
        <v>469</v>
      </c>
      <c r="G616" s="2">
        <v>44141</v>
      </c>
      <c r="I616" s="1" t="s">
        <v>65</v>
      </c>
    </row>
    <row r="617" spans="1:9" x14ac:dyDescent="0.25">
      <c r="A617" s="1">
        <v>419842</v>
      </c>
      <c r="B617" s="1" t="s">
        <v>597</v>
      </c>
      <c r="C617" s="1" t="s">
        <v>605</v>
      </c>
      <c r="D617" s="1" t="s">
        <v>587</v>
      </c>
      <c r="E617" s="7">
        <v>1</v>
      </c>
      <c r="F617" s="1" t="s">
        <v>469</v>
      </c>
      <c r="G617" s="2">
        <v>44141</v>
      </c>
      <c r="I617" s="1" t="s">
        <v>66</v>
      </c>
    </row>
    <row r="618" spans="1:9" x14ac:dyDescent="0.25">
      <c r="A618" s="1">
        <v>419850</v>
      </c>
      <c r="B618" s="1" t="s">
        <v>598</v>
      </c>
      <c r="C618" s="1" t="s">
        <v>605</v>
      </c>
      <c r="D618" s="1" t="s">
        <v>587</v>
      </c>
      <c r="E618" s="7">
        <v>1</v>
      </c>
      <c r="F618" s="1" t="s">
        <v>469</v>
      </c>
      <c r="G618" s="2">
        <v>44141</v>
      </c>
      <c r="I618" s="1" t="s">
        <v>67</v>
      </c>
    </row>
    <row r="619" spans="1:9" x14ac:dyDescent="0.25">
      <c r="A619" s="1">
        <v>419869</v>
      </c>
      <c r="B619" s="1" t="s">
        <v>599</v>
      </c>
      <c r="C619" s="1" t="s">
        <v>605</v>
      </c>
      <c r="D619" s="1" t="s">
        <v>587</v>
      </c>
      <c r="E619" s="7">
        <v>23</v>
      </c>
      <c r="F619" s="1" t="s">
        <v>586</v>
      </c>
      <c r="G619" s="2">
        <v>44141</v>
      </c>
      <c r="H619" s="2">
        <v>44142</v>
      </c>
      <c r="I619" s="1" t="s">
        <v>67</v>
      </c>
    </row>
    <row r="620" spans="1:9" x14ac:dyDescent="0.25">
      <c r="A620" s="1">
        <v>419877</v>
      </c>
      <c r="B620" s="1" t="s">
        <v>590</v>
      </c>
      <c r="C620" s="1" t="s">
        <v>605</v>
      </c>
      <c r="D620" s="1" t="s">
        <v>587</v>
      </c>
      <c r="E620" s="7">
        <v>1</v>
      </c>
      <c r="F620" s="1" t="s">
        <v>469</v>
      </c>
      <c r="G620" s="2">
        <v>44141</v>
      </c>
      <c r="I620" s="1" t="s">
        <v>67</v>
      </c>
    </row>
    <row r="621" spans="1:9" x14ac:dyDescent="0.25">
      <c r="A621" s="1">
        <v>419885</v>
      </c>
      <c r="B621" s="1" t="s">
        <v>600</v>
      </c>
      <c r="C621" s="1" t="s">
        <v>605</v>
      </c>
      <c r="D621" s="1" t="s">
        <v>587</v>
      </c>
      <c r="E621" s="7">
        <v>1</v>
      </c>
      <c r="F621" s="1" t="s">
        <v>469</v>
      </c>
      <c r="G621" s="2">
        <v>44141</v>
      </c>
      <c r="I621" s="1" t="s">
        <v>67</v>
      </c>
    </row>
    <row r="622" spans="1:9" x14ac:dyDescent="0.25">
      <c r="A622" s="1">
        <v>419893</v>
      </c>
      <c r="B622" s="1" t="s">
        <v>53</v>
      </c>
      <c r="C622" s="1" t="s">
        <v>605</v>
      </c>
      <c r="D622" s="1" t="s">
        <v>587</v>
      </c>
      <c r="E622" s="7">
        <v>1</v>
      </c>
      <c r="F622" s="1" t="s">
        <v>469</v>
      </c>
      <c r="G622" s="2">
        <v>44166</v>
      </c>
      <c r="I622" s="1" t="s">
        <v>65</v>
      </c>
    </row>
    <row r="623" spans="1:9" x14ac:dyDescent="0.25">
      <c r="A623" s="1">
        <v>419907</v>
      </c>
      <c r="B623" s="1" t="s">
        <v>607</v>
      </c>
      <c r="C623" s="1" t="s">
        <v>605</v>
      </c>
      <c r="D623" s="1" t="s">
        <v>587</v>
      </c>
      <c r="E623" s="7">
        <v>1</v>
      </c>
      <c r="F623" s="1" t="s">
        <v>469</v>
      </c>
      <c r="G623" s="2">
        <v>44166</v>
      </c>
      <c r="I623" s="1" t="s">
        <v>65</v>
      </c>
    </row>
    <row r="624" spans="1:9" x14ac:dyDescent="0.25">
      <c r="A624" s="1">
        <v>419915</v>
      </c>
      <c r="B624" s="1" t="s">
        <v>608</v>
      </c>
      <c r="C624" s="1" t="s">
        <v>605</v>
      </c>
      <c r="D624" s="1" t="s">
        <v>587</v>
      </c>
      <c r="E624" s="7">
        <v>1</v>
      </c>
      <c r="F624" s="1" t="s">
        <v>469</v>
      </c>
      <c r="G624" s="2">
        <v>44166</v>
      </c>
      <c r="I624" s="1" t="s">
        <v>65</v>
      </c>
    </row>
    <row r="625" spans="1:9" x14ac:dyDescent="0.25">
      <c r="A625" s="1">
        <v>419923</v>
      </c>
      <c r="B625" s="1" t="s">
        <v>609</v>
      </c>
      <c r="C625" s="1" t="s">
        <v>605</v>
      </c>
      <c r="D625" s="1" t="s">
        <v>587</v>
      </c>
      <c r="E625" s="7">
        <v>1</v>
      </c>
      <c r="F625" s="1" t="s">
        <v>469</v>
      </c>
      <c r="G625" s="2">
        <v>44166</v>
      </c>
      <c r="I625" s="1" t="s">
        <v>66</v>
      </c>
    </row>
    <row r="626" spans="1:9" x14ac:dyDescent="0.25">
      <c r="A626" s="1">
        <v>419931</v>
      </c>
      <c r="B626" s="1" t="s">
        <v>443</v>
      </c>
      <c r="C626" s="1" t="s">
        <v>605</v>
      </c>
      <c r="D626" s="1" t="s">
        <v>587</v>
      </c>
      <c r="E626" s="7">
        <v>1</v>
      </c>
      <c r="F626" s="1" t="s">
        <v>469</v>
      </c>
      <c r="G626" s="2">
        <v>44166</v>
      </c>
      <c r="I626" s="1" t="s">
        <v>66</v>
      </c>
    </row>
    <row r="627" spans="1:9" x14ac:dyDescent="0.25">
      <c r="A627" s="1">
        <v>419940</v>
      </c>
      <c r="B627" s="1" t="s">
        <v>238</v>
      </c>
      <c r="C627" s="1" t="s">
        <v>605</v>
      </c>
      <c r="D627" s="1" t="s">
        <v>587</v>
      </c>
      <c r="E627" s="7">
        <v>1</v>
      </c>
      <c r="F627" s="1" t="s">
        <v>469</v>
      </c>
      <c r="G627" s="2">
        <v>44166</v>
      </c>
      <c r="I627" s="1" t="s">
        <v>65</v>
      </c>
    </row>
    <row r="628" spans="1:9" x14ac:dyDescent="0.25">
      <c r="A628" s="1">
        <v>419958</v>
      </c>
      <c r="B628" s="1" t="s">
        <v>610</v>
      </c>
      <c r="C628" s="1" t="s">
        <v>605</v>
      </c>
      <c r="D628" s="1" t="s">
        <v>587</v>
      </c>
      <c r="E628" s="7">
        <v>1</v>
      </c>
      <c r="F628" s="1" t="s">
        <v>469</v>
      </c>
      <c r="G628" s="2">
        <v>44200</v>
      </c>
      <c r="I628" s="1" t="s">
        <v>65</v>
      </c>
    </row>
    <row r="629" spans="1:9" x14ac:dyDescent="0.25">
      <c r="A629" s="1">
        <v>419966</v>
      </c>
      <c r="B629" s="1" t="s">
        <v>611</v>
      </c>
      <c r="C629" s="1" t="s">
        <v>605</v>
      </c>
      <c r="D629" s="1" t="s">
        <v>587</v>
      </c>
      <c r="E629" s="7">
        <v>1</v>
      </c>
      <c r="F629" s="1" t="s">
        <v>469</v>
      </c>
      <c r="G629" s="2">
        <v>44200</v>
      </c>
      <c r="I629" s="1" t="s">
        <v>65</v>
      </c>
    </row>
    <row r="630" spans="1:9" x14ac:dyDescent="0.25">
      <c r="A630" s="1">
        <v>420000</v>
      </c>
      <c r="B630" s="1" t="s">
        <v>612</v>
      </c>
      <c r="C630" s="1" t="s">
        <v>605</v>
      </c>
      <c r="D630" s="1" t="s">
        <v>587</v>
      </c>
      <c r="E630" s="7">
        <v>1</v>
      </c>
      <c r="F630" s="1" t="s">
        <v>469</v>
      </c>
      <c r="G630" s="2">
        <v>44200</v>
      </c>
      <c r="I630" s="1" t="s">
        <v>65</v>
      </c>
    </row>
  </sheetData>
  <sheetProtection algorithmName="SHA-512" hashValue="gebSyxyp440FBaFLokEZTo2l7R1GJN/UBD5qZiMNByuXBL4a9RWYnOTeZtuGBK+npcVuHOa31l4tfg6omRdLpQ==" saltValue="oICutW8L9vyTMZ3gaxsdNw==" spinCount="100000" sheet="1" autoFilter="0"/>
  <pageMargins left="0.51181102362204722" right="0.51181102362204722" top="0.62992125984251968" bottom="0.39370078740157483" header="0.31496062992125984" footer="0.31496062992125984"/>
  <pageSetup paperSize="9" scale="74" fitToHeight="0" orientation="landscape" r:id="rId1"/>
  <headerFooter>
    <oddHeader>&amp;C&amp;28&amp;K002060CONTRATOS</oddHeader>
    <oddFooter>&amp;R&amp;P de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46D2B-6E36-4FB3-BE78-AE9B429BAB44}">
  <dimension ref="B1:E5"/>
  <sheetViews>
    <sheetView workbookViewId="0"/>
  </sheetViews>
  <sheetFormatPr defaultRowHeight="15" x14ac:dyDescent="0.25"/>
  <cols>
    <col min="1" max="1" width="2.85546875" style="17" customWidth="1"/>
    <col min="2" max="2" width="16" style="17" customWidth="1"/>
    <col min="3" max="5" width="14.7109375" style="18" customWidth="1"/>
    <col min="6" max="16384" width="9.140625" style="17"/>
  </cols>
  <sheetData>
    <row r="1" spans="2:5" ht="15.75" thickBot="1" x14ac:dyDescent="0.3"/>
    <row r="2" spans="2:5" ht="15.75" thickBot="1" x14ac:dyDescent="0.3">
      <c r="C2" s="10" t="s">
        <v>73</v>
      </c>
      <c r="D2" s="12" t="s">
        <v>74</v>
      </c>
      <c r="E2" s="12" t="s">
        <v>69</v>
      </c>
    </row>
    <row r="3" spans="2:5" ht="15.75" thickBot="1" x14ac:dyDescent="0.3">
      <c r="B3" s="10" t="s">
        <v>70</v>
      </c>
      <c r="C3" s="13">
        <v>0</v>
      </c>
      <c r="D3" s="14">
        <v>0</v>
      </c>
      <c r="E3" s="14">
        <v>0</v>
      </c>
    </row>
    <row r="4" spans="2:5" ht="20.25" customHeight="1" thickBot="1" x14ac:dyDescent="0.3">
      <c r="B4" s="11" t="s">
        <v>71</v>
      </c>
      <c r="C4" s="13">
        <v>0</v>
      </c>
      <c r="D4" s="14">
        <v>0</v>
      </c>
      <c r="E4" s="14">
        <v>0</v>
      </c>
    </row>
    <row r="5" spans="2:5" ht="15.75" thickBot="1" x14ac:dyDescent="0.3">
      <c r="B5" s="11" t="s">
        <v>72</v>
      </c>
      <c r="C5" s="15">
        <v>629</v>
      </c>
      <c r="D5" s="15">
        <v>428</v>
      </c>
      <c r="E5" s="16">
        <v>201</v>
      </c>
    </row>
  </sheetData>
  <sheetProtection algorithmName="SHA-512" hashValue="Ypbq2WY224291JcnBmk8HZWA0cAe5deHm6knFpOr1+Ykki1VtVMblb95IhO+JG+K8WBoj3pO8ugH1203P/LGhw==" saltValue="+ZzQWYe68wb5R47723aHg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Ativos</vt:lpstr>
      <vt:lpstr>Contratos</vt:lpstr>
      <vt:lpstr>RESUMO</vt:lpstr>
      <vt:lpstr>Ativos!Titulos_de_impressao</vt:lpstr>
      <vt:lpstr>Contratos!Titulos_de_impressao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Izaias Ribeiro dos Santos Junior</cp:lastModifiedBy>
  <cp:lastPrinted>2021-01-05T13:12:07Z</cp:lastPrinted>
  <dcterms:created xsi:type="dcterms:W3CDTF">2020-07-29T12:15:48Z</dcterms:created>
  <dcterms:modified xsi:type="dcterms:W3CDTF">2021-01-05T13:12:27Z</dcterms:modified>
</cp:coreProperties>
</file>