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012\"/>
    </mc:Choice>
  </mc:AlternateContent>
  <xr:revisionPtr revIDLastSave="0" documentId="13_ncr:1_{0E2F2121-C016-4978-8493-3A8E17E96F5B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Ativos!$A$1:$P$203</definedName>
    <definedName name="_xlnm._FilterDatabase" localSheetId="1" hidden="1">Contratos!$A$1:$H$630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</calcChain>
</file>

<file path=xl/sharedStrings.xml><?xml version="1.0" encoding="utf-8"?>
<sst xmlns="http://schemas.openxmlformats.org/spreadsheetml/2006/main" count="3378" uniqueCount="613">
  <si>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</si>
  <si>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</si>
  <si>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</si>
  <si>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</si>
  <si>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</si>
  <si>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</si>
  <si>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</si>
  <si>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</si>
  <si>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</si>
  <si>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</si>
  <si>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</si>
  <si>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</si>
  <si>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</si>
  <si>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</si>
  <si>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</si>
  <si>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</si>
  <si>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</si>
  <si>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</si>
  <si>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</si>
  <si>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</si>
  <si>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</si>
  <si>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</si>
  <si>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</si>
  <si>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</si>
  <si>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</si>
  <si>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</si>
  <si>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</si>
  <si>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</si>
  <si>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</si>
  <si>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</si>
  <si>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</si>
  <si>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</si>
  <si>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</si>
  <si>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</si>
  <si>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</si>
  <si>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</si>
  <si>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</si>
  <si>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</si>
  <si>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</si>
  <si>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</si>
  <si>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</si>
  <si>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</si>
  <si>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</si>
  <si>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</si>
  <si>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</si>
  <si>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</si>
  <si>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</si>
  <si>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</si>
  <si>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</si>
  <si>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</si>
  <si>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</si>
  <si>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</si>
  <si>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</si>
  <si>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</si>
  <si>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</si>
  <si>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</si>
  <si>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</si>
  <si>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</si>
  <si>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</si>
  <si>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</si>
  <si>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</si>
  <si>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</si>
  <si>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</si>
  <si>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</si>
  <si>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</si>
  <si>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</si>
  <si>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</si>
  <si>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</si>
  <si>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</si>
  <si>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</si>
  <si>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</si>
  <si>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</si>
  <si>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</si>
  <si>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</si>
  <si>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</si>
  <si>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</si>
  <si>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</si>
  <si>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</si>
  <si>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</si>
  <si>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</si>
  <si>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</si>
  <si>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</si>
  <si>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</si>
  <si>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</si>
  <si>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</si>
  <si>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</si>
  <si>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</si>
  <si>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</si>
  <si>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</si>
  <si>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</si>
  <si>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</si>
  <si>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</si>
  <si>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</si>
  <si>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</si>
  <si>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</si>
  <si>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</si>
  <si>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</si>
  <si>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</si>
  <si>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</si>
  <si>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</si>
  <si>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</si>
  <si>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</si>
  <si>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</si>
  <si>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</si>
  <si>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</si>
  <si>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</si>
  <si>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</si>
  <si>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</si>
  <si>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</si>
  <si>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</si>
  <si>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</si>
  <si>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</si>
  <si>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</si>
  <si>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</si>
  <si>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</si>
  <si>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</si>
  <si>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</si>
  <si>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</si>
  <si>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</si>
  <si>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>CONTRATO POR PRAZO DETERMINADO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</si>
  <si>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</si>
  <si>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</si>
  <si>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</si>
  <si>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</si>
  <si>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</si>
  <si>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</si>
  <si>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</si>
  <si>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</si>
  <si>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</si>
  <si>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</si>
  <si>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</si>
  <si>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</si>
  <si>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</si>
  <si>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</si>
  <si>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</si>
  <si>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</si>
  <si>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</si>
  <si>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</si>
  <si>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</si>
  <si>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</si>
  <si>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</si>
  <si>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</si>
  <si>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</si>
  <si>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</si>
  <si>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</si>
  <si>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</si>
  <si>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</si>
  <si>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</si>
  <si>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</si>
  <si>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</si>
  <si>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</si>
  <si>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</si>
  <si>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</si>
  <si>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</si>
  <si>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</si>
  <si>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</si>
  <si>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</si>
  <si>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</si>
  <si>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</si>
  <si>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</si>
  <si>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</si>
  <si>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</si>
  <si>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</si>
  <si>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</si>
  <si>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</si>
  <si>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</si>
  <si>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</si>
  <si>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</si>
  <si>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</si>
  <si>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</si>
  <si>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</si>
  <si>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</si>
  <si>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</si>
  <si>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</si>
  <si>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</si>
  <si>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</si>
  <si>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</si>
  <si>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</si>
  <si>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</si>
  <si>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</si>
  <si>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</si>
  <si>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</si>
  <si>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</si>
  <si>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</si>
  <si>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</si>
  <si>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</si>
  <si>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</si>
  <si>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</si>
  <si>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</si>
  <si>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</si>
  <si>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</si>
  <si>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</si>
  <si>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</si>
  <si>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</si>
  <si>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</si>
  <si>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</si>
  <si>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</si>
  <si>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</si>
  <si>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</si>
  <si>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</si>
  <si>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</si>
  <si>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</si>
  <si>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</si>
  <si>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</si>
  <si>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</si>
  <si>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</si>
  <si>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</si>
  <si>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</si>
  <si>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</si>
  <si>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</si>
  <si>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</si>
  <si>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</si>
  <si>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</si>
  <si>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</si>
  <si>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</si>
  <si>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</si>
  <si>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</si>
  <si>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</si>
  <si>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</si>
  <si>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</si>
  <si>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</si>
  <si>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</si>
  <si>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</si>
  <si>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</si>
  <si>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</si>
  <si>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</si>
  <si>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</si>
  <si>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</si>
  <si>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</si>
  <si>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</si>
  <si>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</si>
  <si>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</si>
  <si>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</si>
  <si>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</si>
  <si>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</si>
  <si>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</si>
  <si>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</si>
  <si>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</si>
  <si>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</si>
  <si>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</si>
  <si>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</si>
  <si>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</si>
  <si>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</si>
  <si>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</si>
  <si>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</si>
  <si>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</si>
  <si>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</si>
  <si>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</si>
  <si>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</si>
  <si>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</si>
  <si>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</si>
  <si>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</si>
  <si>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</si>
  <si>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</si>
  <si>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</si>
  <si>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</si>
  <si>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</si>
  <si>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</si>
  <si>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</si>
  <si>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</si>
  <si>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</si>
  <si>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</si>
  <si>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</si>
  <si>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</si>
  <si>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</si>
  <si>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</si>
  <si>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</si>
  <si>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</si>
  <si>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</si>
  <si>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</si>
  <si>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</si>
  <si>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</si>
  <si>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</si>
  <si>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</si>
  <si>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</si>
  <si>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</si>
  <si>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</si>
  <si>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</si>
  <si>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</si>
  <si>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</si>
  <si>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</si>
  <si>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</si>
  <si>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</si>
  <si>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</si>
  <si>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</si>
  <si>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</si>
  <si>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</si>
  <si>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</si>
  <si>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</si>
  <si>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</si>
  <si>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</si>
  <si>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</si>
  <si>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</si>
  <si>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</si>
  <si>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</si>
  <si>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SIMONETE DE ASSIS TOFFOLI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</si>
  <si>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</si>
  <si>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</si>
  <si>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</si>
  <si>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</si>
  <si>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</si>
  <si>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</si>
  <si>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</si>
  <si>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</si>
  <si>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</si>
  <si>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</si>
  <si>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</si>
  <si>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</si>
  <si>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</si>
  <si>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</si>
  <si>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</si>
  <si>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</si>
  <si>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</si>
  <si>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</si>
  <si>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</si>
  <si>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</si>
  <si>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</si>
  <si>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</si>
  <si>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</si>
  <si>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</si>
  <si>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</si>
  <si>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</si>
  <si>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</si>
  <si>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</si>
  <si>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</si>
  <si>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</si>
  <si>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</si>
  <si>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</si>
  <si>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</si>
  <si>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</si>
  <si>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</si>
  <si>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</si>
  <si>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</si>
  <si>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</si>
  <si>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</si>
  <si>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</si>
  <si>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</si>
  <si>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</si>
  <si>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</si>
  <si>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</si>
  <si>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</si>
  <si>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</si>
  <si>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</si>
  <si>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</si>
  <si>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</si>
  <si>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</si>
  <si>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</si>
  <si>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</si>
  <si>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</si>
  <si>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</si>
  <si>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</si>
  <si>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</si>
  <si>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</si>
  <si>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</si>
  <si>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</si>
  <si>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</si>
  <si>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</si>
  <si>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</si>
  <si>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</si>
  <si>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</si>
  <si>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</si>
  <si>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</si>
  <si>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</si>
  <si>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</si>
  <si>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</si>
  <si>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</si>
  <si>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</si>
  <si>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</si>
  <si>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</si>
  <si>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</si>
  <si>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</si>
  <si>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</si>
  <si>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</si>
  <si>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</si>
  <si>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</si>
  <si>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</si>
  <si>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</si>
  <si>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</si>
  <si>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</si>
  <si>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</si>
  <si>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</si>
  <si>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</si>
  <si>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</si>
  <si>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</si>
  <si>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</si>
  <si>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</si>
  <si>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</si>
  <si>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</si>
  <si>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</si>
  <si>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</si>
  <si>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</si>
  <si>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</si>
  <si>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</si>
  <si>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</si>
  <si>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</si>
  <si>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</si>
  <si>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</si>
  <si>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</si>
  <si>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</si>
  <si>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</si>
  <si>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</si>
  <si>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</si>
  <si>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</si>
  <si>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</si>
  <si>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</si>
  <si>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</si>
  <si>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</si>
  <si>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</si>
  <si>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</si>
  <si>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</si>
  <si>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</si>
  <si>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</si>
  <si>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</si>
  <si>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</si>
  <si>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</si>
  <si>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</si>
  <si>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</si>
  <si>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</si>
  <si>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</si>
  <si>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</si>
  <si>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</si>
  <si>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</si>
  <si>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</si>
  <si>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</si>
  <si>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</si>
  <si>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</si>
  <si>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</si>
  <si>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</si>
  <si>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</si>
  <si>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</si>
  <si>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</si>
  <si>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</si>
  <si>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</si>
  <si>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</si>
  <si>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</si>
  <si>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</si>
  <si>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</si>
  <si>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</si>
  <si>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</si>
  <si>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</si>
  <si>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</si>
  <si>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</si>
  <si>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</si>
  <si>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</si>
  <si>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</si>
  <si>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</si>
  <si>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</si>
  <si>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</si>
  <si>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</si>
  <si>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</si>
  <si>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</si>
  <si>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</si>
  <si>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</si>
  <si>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</si>
  <si>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</si>
  <si>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</si>
  <si>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</si>
  <si>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</si>
  <si>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</si>
  <si>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</si>
  <si>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</si>
  <si>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</si>
  <si>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</si>
  <si>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</si>
  <si>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</si>
  <si>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</si>
  <si>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</si>
  <si>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</si>
  <si>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</si>
  <si>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</si>
  <si>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</si>
  <si>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</si>
  <si>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</si>
  <si>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</si>
  <si>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</si>
  <si>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</si>
  <si>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</si>
  <si>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</si>
  <si>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</si>
  <si>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</si>
  <si>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</si>
  <si>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</si>
  <si>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</si>
  <si>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</si>
  <si>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</si>
  <si>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</si>
  <si>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</si>
  <si>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</si>
  <si>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</si>
  <si>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</si>
  <si>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</si>
  <si>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</si>
  <si>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</si>
  <si>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</si>
  <si>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</si>
  <si>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</si>
  <si>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</si>
  <si>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</si>
  <si>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</si>
  <si>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</si>
  <si>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</si>
  <si>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</si>
  <si>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</si>
  <si>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</si>
  <si>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</si>
  <si>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</si>
  <si>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</si>
  <si>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</si>
  <si>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</si>
  <si>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</si>
  <si>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</si>
  <si>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</si>
  <si>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</si>
  <si>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</si>
  <si>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</si>
  <si>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</si>
  <si>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</si>
  <si>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</si>
  <si>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</si>
  <si>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</si>
  <si>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</si>
  <si>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</si>
  <si>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</si>
  <si>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</si>
  <si>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</si>
  <si>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</si>
  <si>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</si>
  <si>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</si>
  <si>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</si>
  <si>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</si>
  <si>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</si>
  <si>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</si>
  <si>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</si>
  <si>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</si>
  <si>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</si>
  <si>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</si>
  <si>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</si>
  <si>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</si>
  <si>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</si>
  <si>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</si>
  <si>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</si>
  <si>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</si>
  <si>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</si>
  <si>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</si>
  <si>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</si>
  <si>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</si>
  <si>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</si>
  <si>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</si>
  <si>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</si>
  <si>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</si>
  <si>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</si>
  <si>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</si>
  <si>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</si>
  <si>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LILIAM FABIANE ALVES DE MORAES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</si>
  <si>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</si>
  <si>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</si>
  <si>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</si>
  <si>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</si>
  <si>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</si>
  <si>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</si>
  <si>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</si>
  <si>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</si>
  <si>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</si>
  <si>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</si>
  <si>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</si>
  <si>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</si>
  <si>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</si>
  <si>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</si>
  <si>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</si>
  <si>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</si>
  <si>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</si>
  <si>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</si>
  <si>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</si>
  <si>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</si>
  <si>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</si>
  <si>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</si>
  <si>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</si>
  <si>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</si>
  <si>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</si>
  <si>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</si>
  <si>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</si>
  <si>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</si>
  <si>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</si>
  <si>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</si>
  <si>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</si>
  <si>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</si>
  <si>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</si>
  <si>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</si>
  <si>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</si>
  <si>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</si>
  <si>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</si>
  <si>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</si>
  <si>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</si>
  <si>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</si>
  <si>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</si>
  <si>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</si>
  <si>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</si>
  <si>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</si>
  <si>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ELISSANDRA MIZUE VIEIRA LANGAME </t>
  </si>
  <si>
    <t xml:space="preserve">BEATRIS APARECIDA DE FREITAS </t>
  </si>
  <si>
    <t xml:space="preserve">JOSIANE DO ROCIO PIRES </t>
  </si>
  <si>
    <t xml:space="preserve">ENFTEMP </t>
  </si>
  <si>
    <t xml:space="preserve">TACTEMP </t>
  </si>
  <si>
    <t xml:space="preserve">MPPTEMP </t>
  </si>
  <si>
    <t xml:space="preserve">MCGPTEMP </t>
  </si>
  <si>
    <t xml:space="preserve">AENFTEMP </t>
  </si>
  <si>
    <t xml:space="preserve">HU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</si>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</sst>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03" headerRowDxfId="41" dataDxfId="40">
  <autoFilter ref="A1:P203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/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630" totalsRowShown="0" headerRowDxfId="10" dataDxfId="9">
  <autoFilter ref="A1:I630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3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2" style="1" customWidth="1"/>
    <col min="4" max="4" width="41.28515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416860</v>
      </c>
      <c r="B2" s="1" t="str">
        <f>LOOKUP(Tabela1[[#This Row],[Matricula]],Contratos!A:A,Contratos!B:B)</f>
        <v xml:space="preserve">CLEUNICE DE SOUZA FIGUEIRA </v>
      </c>
      <c r="D2" s="1" t="str">
        <f>LOOKUP(Tabela1[[#This Row],[Matricula]],Contratos!A:A,Contratos!D:D)</f>
        <v xml:space="preserve">AUXILIAR DE ENFERMAGEM </v>
      </c>
      <c r="E2" s="1" t="s">
        <v>119</v>
      </c>
      <c r="F2" s="1" t="str">
        <f>LOOKUP(Tabela1[[#This Row],[Matricula]],Contratos!A:A,Contratos!I:I)</f>
        <v xml:space="preserve">HU </v>
      </c>
      <c r="G2" s="2">
        <f>LOOKUP(Tabela1[[#This Row],[Matricula]],Tabela2[Matrícula],Tabela2[Admissão])</f>
        <v>44022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3498.24</v>
      </c>
      <c r="K2" s="3">
        <v>2888.92</v>
      </c>
      <c r="L2" s="3">
        <v>1846.99</v>
      </c>
      <c r="M2" s="3">
        <v>0</v>
      </c>
      <c r="N2" s="3">
        <v>1651.25</v>
      </c>
      <c r="O2" s="3">
        <v>0</v>
      </c>
      <c r="P2" s="3">
        <v>609.32000000000005</v>
      </c>
      <c r="Q2" s="1"/>
    </row>
    <row r="3" spans="1:17" x14ac:dyDescent="0.25">
      <c r="A3" s="1">
        <v>417530</v>
      </c>
      <c r="B3" s="1" t="str">
        <f>LOOKUP(Tabela1[[#This Row],[Matricula]],Contratos!A:A,Contratos!B:B)</f>
        <v xml:space="preserve">MARCIA PEREIRA DA SILVA DAIKUHARA </v>
      </c>
      <c r="D3" s="1" t="str">
        <f>LOOKUP(Tabela1[[#This Row],[Matricula]],Contratos!A:A,Contratos!D:D)</f>
        <v xml:space="preserve">AUXILIAR DE ENFERMAGEM </v>
      </c>
      <c r="E3" s="1" t="s">
        <v>119</v>
      </c>
      <c r="F3" s="1" t="str">
        <f>LOOKUP(Tabela1[[#This Row],[Matricula]],Contratos!A:A,Contratos!I:I)</f>
        <v>DAPS</v>
      </c>
      <c r="G3" s="2">
        <f>LOOKUP(Tabela1[[#This Row],[Matricula]],Tabela2[Matrícula],Tabela2[Admissão])</f>
        <v>44025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3163.19</v>
      </c>
      <c r="K3" s="3">
        <v>2852.05</v>
      </c>
      <c r="L3" s="3">
        <v>1846.99</v>
      </c>
      <c r="M3" s="3">
        <v>0</v>
      </c>
      <c r="N3" s="3">
        <v>1316.2</v>
      </c>
      <c r="O3" s="3">
        <v>0</v>
      </c>
      <c r="P3" s="3">
        <v>311.14</v>
      </c>
      <c r="Q3" s="1"/>
    </row>
    <row r="4" spans="1:17" x14ac:dyDescent="0.25">
      <c r="A4" s="1">
        <v>417548</v>
      </c>
      <c r="B4" s="1" t="str">
        <f>LOOKUP(Tabela1[[#This Row],[Matricula]],Contratos!A:A,Contratos!B:B)</f>
        <v xml:space="preserve">SHEILA ELLEN MIRANDA WEBER </v>
      </c>
      <c r="D4" s="1" t="str">
        <f>LOOKUP(Tabela1[[#This Row],[Matricula]],Contratos!A:A,Contratos!D:D)</f>
        <v xml:space="preserve">AUXILIAR DE ENFERMAGEM </v>
      </c>
      <c r="E4" s="1" t="s">
        <v>119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44025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3383.48</v>
      </c>
      <c r="K4" s="3">
        <v>3034.3</v>
      </c>
      <c r="L4" s="3">
        <v>1846.99</v>
      </c>
      <c r="M4" s="3">
        <v>0</v>
      </c>
      <c r="N4" s="3">
        <v>1536.49</v>
      </c>
      <c r="O4" s="3">
        <v>0</v>
      </c>
      <c r="P4" s="3">
        <v>349.18</v>
      </c>
      <c r="Q4" s="1"/>
    </row>
    <row r="5" spans="1:17" x14ac:dyDescent="0.25">
      <c r="A5" s="1">
        <v>417564</v>
      </c>
      <c r="B5" s="1" t="str">
        <f>LOOKUP(Tabela1[[#This Row],[Matricula]],Contratos!A:A,Contratos!B:B)</f>
        <v xml:space="preserve">ANGELA CARNEIRO DA SILVA </v>
      </c>
      <c r="D5" s="1" t="str">
        <f>LOOKUP(Tabela1[[#This Row],[Matricula]],Contratos!A:A,Contratos!D:D)</f>
        <v xml:space="preserve">AUXILIAR DE ENFERMAGEM </v>
      </c>
      <c r="E5" s="1" t="s">
        <v>119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44025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3163.19</v>
      </c>
      <c r="K5" s="3">
        <v>2826.05</v>
      </c>
      <c r="L5" s="3">
        <v>1846.99</v>
      </c>
      <c r="M5" s="3">
        <v>0</v>
      </c>
      <c r="N5" s="3">
        <v>1316.2</v>
      </c>
      <c r="O5" s="3">
        <v>0</v>
      </c>
      <c r="P5" s="3">
        <v>337.14</v>
      </c>
      <c r="Q5" s="1"/>
    </row>
    <row r="6" spans="1:17" x14ac:dyDescent="0.25">
      <c r="A6" s="1">
        <v>417572</v>
      </c>
      <c r="B6" s="1" t="str">
        <f>LOOKUP(Tabela1[[#This Row],[Matricula]],Contratos!A:A,Contratos!B:B)</f>
        <v xml:space="preserve">NICEIA VICENTE DOS SANTOS </v>
      </c>
      <c r="D6" s="1" t="str">
        <f>LOOKUP(Tabela1[[#This Row],[Matricula]],Contratos!A:A,Contratos!D:D)</f>
        <v xml:space="preserve">AUXILIAR DE ENFERMAGEM </v>
      </c>
      <c r="E6" s="1" t="s">
        <v>119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44025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3163.19</v>
      </c>
      <c r="K6" s="3">
        <v>2852.05</v>
      </c>
      <c r="L6" s="3">
        <v>1846.99</v>
      </c>
      <c r="M6" s="3">
        <v>0</v>
      </c>
      <c r="N6" s="3">
        <v>1316.2</v>
      </c>
      <c r="O6" s="3">
        <v>0</v>
      </c>
      <c r="P6" s="3">
        <v>311.14</v>
      </c>
      <c r="Q6" s="1"/>
    </row>
    <row r="7" spans="1:17" x14ac:dyDescent="0.25">
      <c r="A7" s="1">
        <v>417580</v>
      </c>
      <c r="B7" s="1" t="str">
        <f>LOOKUP(Tabela1[[#This Row],[Matricula]],Contratos!A:A,Contratos!B:B)</f>
        <v xml:space="preserve">ROSIMEIRE MASSI </v>
      </c>
      <c r="D7" s="1" t="str">
        <f>LOOKUP(Tabela1[[#This Row],[Matricula]],Contratos!A:A,Contratos!D:D)</f>
        <v xml:space="preserve">AUXILIAR DE ENFERMAGEM </v>
      </c>
      <c r="E7" s="1" t="s">
        <v>119</v>
      </c>
      <c r="F7" s="1" t="str">
        <f>LOOKUP(Tabela1[[#This Row],[Matricula]],Contratos!A:A,Contratos!I:I)</f>
        <v>DAPS</v>
      </c>
      <c r="G7" s="2">
        <f>LOOKUP(Tabela1[[#This Row],[Matricula]],Tabela2[Matrícula],Tabela2[Admissão])</f>
        <v>44025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3066.35</v>
      </c>
      <c r="K7" s="3">
        <v>2766.83</v>
      </c>
      <c r="L7" s="3">
        <v>1846.99</v>
      </c>
      <c r="M7" s="3">
        <v>0</v>
      </c>
      <c r="N7" s="3">
        <v>1219.3599999999999</v>
      </c>
      <c r="O7" s="3">
        <v>0</v>
      </c>
      <c r="P7" s="3">
        <v>299.52</v>
      </c>
      <c r="Q7" s="1"/>
    </row>
    <row r="8" spans="1:17" x14ac:dyDescent="0.25">
      <c r="A8" s="1">
        <v>417602</v>
      </c>
      <c r="B8" s="1" t="str">
        <f>LOOKUP(Tabela1[[#This Row],[Matricula]],Contratos!A:A,Contratos!B:B)</f>
        <v xml:space="preserve">ANDRELIANA ALVES PEREIRA GREGORIO </v>
      </c>
      <c r="D8" s="1" t="str">
        <f>LOOKUP(Tabela1[[#This Row],[Matricula]],Contratos!A:A,Contratos!D:D)</f>
        <v xml:space="preserve">AUXILIAR DE ENFERMAGEM </v>
      </c>
      <c r="E8" s="1" t="s">
        <v>119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44025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3163.19</v>
      </c>
      <c r="K8" s="3">
        <v>2852.05</v>
      </c>
      <c r="L8" s="3">
        <v>1846.99</v>
      </c>
      <c r="M8" s="3">
        <v>0</v>
      </c>
      <c r="N8" s="3">
        <v>1316.2</v>
      </c>
      <c r="O8" s="3">
        <v>0</v>
      </c>
      <c r="P8" s="3">
        <v>311.14</v>
      </c>
      <c r="Q8" s="1"/>
    </row>
    <row r="9" spans="1:17" x14ac:dyDescent="0.25">
      <c r="A9" s="1">
        <v>417610</v>
      </c>
      <c r="B9" s="1" t="str">
        <f>LOOKUP(Tabela1[[#This Row],[Matricula]],Contratos!A:A,Contratos!B:B)</f>
        <v xml:space="preserve">RAPHAEL GONCALVES CORDEIRO </v>
      </c>
      <c r="D9" s="1" t="str">
        <f>LOOKUP(Tabela1[[#This Row],[Matricula]],Contratos!A:A,Contratos!D:D)</f>
        <v xml:space="preserve">AUXILIAR DE ENFERMAGEM </v>
      </c>
      <c r="E9" s="1" t="s">
        <v>119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44046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3279.77</v>
      </c>
      <c r="K9" s="3">
        <v>2920.53</v>
      </c>
      <c r="L9" s="3">
        <v>1846.99</v>
      </c>
      <c r="M9" s="3">
        <v>0</v>
      </c>
      <c r="N9" s="3">
        <v>1432.78</v>
      </c>
      <c r="O9" s="3">
        <v>0</v>
      </c>
      <c r="P9" s="3">
        <v>359.24</v>
      </c>
      <c r="Q9" s="1"/>
    </row>
    <row r="10" spans="1:17" x14ac:dyDescent="0.25">
      <c r="A10" s="1">
        <v>417629</v>
      </c>
      <c r="B10" s="1" t="str">
        <f>LOOKUP(Tabela1[[#This Row],[Matricula]],Contratos!A:A,Contratos!B:B)</f>
        <v xml:space="preserve">LETICIA BUDEL </v>
      </c>
      <c r="D10" s="1" t="str">
        <f>LOOKUP(Tabela1[[#This Row],[Matricula]],Contratos!A:A,Contratos!D:D)</f>
        <v xml:space="preserve">AUXILIAR DE ENFERMAGEM </v>
      </c>
      <c r="E10" s="1" t="s">
        <v>119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44025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3163.19</v>
      </c>
      <c r="K10" s="3">
        <v>2852.05</v>
      </c>
      <c r="L10" s="3">
        <v>1846.99</v>
      </c>
      <c r="M10" s="3">
        <v>0</v>
      </c>
      <c r="N10" s="3">
        <v>1316.2</v>
      </c>
      <c r="O10" s="3">
        <v>0</v>
      </c>
      <c r="P10" s="3">
        <v>311.14</v>
      </c>
      <c r="Q10" s="1"/>
    </row>
    <row r="11" spans="1:17" x14ac:dyDescent="0.25">
      <c r="A11" s="1">
        <v>417637</v>
      </c>
      <c r="B11" s="1" t="str">
        <f>LOOKUP(Tabela1[[#This Row],[Matricula]],Contratos!A:A,Contratos!B:B)</f>
        <v xml:space="preserve">LUCIA MARA RODRIGUES BENTO </v>
      </c>
      <c r="D11" s="1" t="str">
        <f>LOOKUP(Tabela1[[#This Row],[Matricula]],Contratos!A:A,Contratos!D:D)</f>
        <v xml:space="preserve">AUXILIAR DE ENFERMAGEM </v>
      </c>
      <c r="E11" s="1" t="s">
        <v>119</v>
      </c>
      <c r="F11" s="1" t="str">
        <f>LOOKUP(Tabela1[[#This Row],[Matricula]],Contratos!A:A,Contratos!I:I)</f>
        <v xml:space="preserve">HU </v>
      </c>
      <c r="G11" s="2">
        <f>LOOKUP(Tabela1[[#This Row],[Matricula]],Tabela2[Matrícula],Tabela2[Admissão])</f>
        <v>44025</v>
      </c>
      <c r="H11" s="2">
        <f>IF(LOOKUP(Tabela1[[#This Row],[Matricula]],Contratos!A:A,Contratos!H:H)="","ATIVO",LOOKUP(Tabela1[[#This Row],[Matricula]],Contratos!A:A,Contratos!H:H))</f>
        <v>44194</v>
      </c>
      <c r="I11" s="3" t="str">
        <f>LOOKUP(Tabela1[[#This Row],[Matricula]],Contratos!A:A,Contratos!F:F)</f>
        <v xml:space="preserve">RESCISÃO CONTRATUAL </v>
      </c>
      <c r="J11" s="3">
        <v>3239.86</v>
      </c>
      <c r="K11" s="3">
        <v>2521.64</v>
      </c>
      <c r="L11" s="3">
        <v>1846.99</v>
      </c>
      <c r="M11" s="3">
        <v>0</v>
      </c>
      <c r="N11" s="3">
        <v>1392.87</v>
      </c>
      <c r="O11" s="3">
        <v>0</v>
      </c>
      <c r="P11" s="3">
        <v>718.22</v>
      </c>
      <c r="Q11" s="1"/>
    </row>
    <row r="12" spans="1:17" x14ac:dyDescent="0.25">
      <c r="A12" s="1">
        <v>417645</v>
      </c>
      <c r="B12" s="1" t="str">
        <f>LOOKUP(Tabela1[[#This Row],[Matricula]],Contratos!A:A,Contratos!B:B)</f>
        <v xml:space="preserve">ELAINE CRISTINA DA SILVA </v>
      </c>
      <c r="D12" s="1" t="str">
        <f>LOOKUP(Tabela1[[#This Row],[Matricula]],Contratos!A:A,Contratos!D:D)</f>
        <v xml:space="preserve">AUXILIAR DE ENFERMAGEM </v>
      </c>
      <c r="E12" s="1" t="s">
        <v>119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44025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3163.19</v>
      </c>
      <c r="K12" s="3">
        <v>2852.05</v>
      </c>
      <c r="L12" s="3">
        <v>1846.99</v>
      </c>
      <c r="M12" s="3">
        <v>0</v>
      </c>
      <c r="N12" s="3">
        <v>1316.2</v>
      </c>
      <c r="O12" s="3">
        <v>0</v>
      </c>
      <c r="P12" s="3">
        <v>311.14</v>
      </c>
      <c r="Q12" s="1"/>
    </row>
    <row r="13" spans="1:17" x14ac:dyDescent="0.25">
      <c r="A13" s="1">
        <v>417653</v>
      </c>
      <c r="B13" s="1" t="str">
        <f>LOOKUP(Tabela1[[#This Row],[Matricula]],Contratos!A:A,Contratos!B:B)</f>
        <v xml:space="preserve">MARIA ANTONIA PEREIRA DA SILVA </v>
      </c>
      <c r="D13" s="1" t="str">
        <f>LOOKUP(Tabela1[[#This Row],[Matricula]],Contratos!A:A,Contratos!D:D)</f>
        <v xml:space="preserve">AUXILIAR DE ENFERMAGEM </v>
      </c>
      <c r="E13" s="1" t="s">
        <v>119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44025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3163.19</v>
      </c>
      <c r="K13" s="3">
        <v>2852.05</v>
      </c>
      <c r="L13" s="3">
        <v>1846.99</v>
      </c>
      <c r="M13" s="3">
        <v>0</v>
      </c>
      <c r="N13" s="3">
        <v>1316.2</v>
      </c>
      <c r="O13" s="3">
        <v>0</v>
      </c>
      <c r="P13" s="3">
        <v>311.14</v>
      </c>
      <c r="Q13" s="1"/>
    </row>
    <row r="14" spans="1:17" x14ac:dyDescent="0.25">
      <c r="A14" s="1">
        <v>417670</v>
      </c>
      <c r="B14" s="1" t="str">
        <f>LOOKUP(Tabela1[[#This Row],[Matricula]],Contratos!A:A,Contratos!B:B)</f>
        <v xml:space="preserve">HELARIA FERNANDA LUCINDA COSTA </v>
      </c>
      <c r="D14" s="1" t="str">
        <f>LOOKUP(Tabela1[[#This Row],[Matricula]],Contratos!A:A,Contratos!D:D)</f>
        <v xml:space="preserve">AUXILIAR DE ENFERMAGEM </v>
      </c>
      <c r="E14" s="1" t="s">
        <v>119</v>
      </c>
      <c r="F14" s="1" t="str">
        <f>LOOKUP(Tabela1[[#This Row],[Matricula]],Contratos!A:A,Contratos!I:I)</f>
        <v>DAPS</v>
      </c>
      <c r="G14" s="2">
        <f>LOOKUP(Tabela1[[#This Row],[Matricula]],Tabela2[Matrícula],Tabela2[Admissão])</f>
        <v>44025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3066.35</v>
      </c>
      <c r="K14" s="3">
        <v>2766.83</v>
      </c>
      <c r="L14" s="3">
        <v>1846.99</v>
      </c>
      <c r="M14" s="3">
        <v>0</v>
      </c>
      <c r="N14" s="3">
        <v>1219.3599999999999</v>
      </c>
      <c r="O14" s="3">
        <v>0</v>
      </c>
      <c r="P14" s="3">
        <v>299.52</v>
      </c>
      <c r="Q14" s="1"/>
    </row>
    <row r="15" spans="1:17" x14ac:dyDescent="0.25">
      <c r="A15" s="1">
        <v>417688</v>
      </c>
      <c r="B15" s="1" t="str">
        <f>LOOKUP(Tabela1[[#This Row],[Matricula]],Contratos!A:A,Contratos!B:B)</f>
        <v xml:space="preserve">INGRID ANTUNES DE SOUZA </v>
      </c>
      <c r="D15" s="1" t="str">
        <f>LOOKUP(Tabela1[[#This Row],[Matricula]],Contratos!A:A,Contratos!D:D)</f>
        <v xml:space="preserve">AUXILIAR DE ENFERMAGEM </v>
      </c>
      <c r="E15" s="1" t="s">
        <v>119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44025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3163.19</v>
      </c>
      <c r="K15" s="3">
        <v>2852.05</v>
      </c>
      <c r="L15" s="3">
        <v>1846.99</v>
      </c>
      <c r="M15" s="3">
        <v>0</v>
      </c>
      <c r="N15" s="3">
        <v>1316.2</v>
      </c>
      <c r="O15" s="3">
        <v>0</v>
      </c>
      <c r="P15" s="3">
        <v>311.14</v>
      </c>
      <c r="Q15" s="1"/>
    </row>
    <row r="16" spans="1:17" x14ac:dyDescent="0.25">
      <c r="A16" s="1">
        <v>417696</v>
      </c>
      <c r="B16" s="1" t="str">
        <f>LOOKUP(Tabela1[[#This Row],[Matricula]],Contratos!A:A,Contratos!B:B)</f>
        <v xml:space="preserve">MARIANA AUGUSTA VICENTE </v>
      </c>
      <c r="D16" s="1" t="str">
        <f>LOOKUP(Tabela1[[#This Row],[Matricula]],Contratos!A:A,Contratos!D:D)</f>
        <v xml:space="preserve">AUXILIAR DE ENFERMAGEM </v>
      </c>
      <c r="E16" s="1" t="s">
        <v>119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44025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3066.35</v>
      </c>
      <c r="K16" s="3">
        <v>2693.33</v>
      </c>
      <c r="L16" s="3">
        <v>1846.99</v>
      </c>
      <c r="M16" s="3">
        <v>0</v>
      </c>
      <c r="N16" s="3">
        <v>1219.3599999999999</v>
      </c>
      <c r="O16" s="3">
        <v>0</v>
      </c>
      <c r="P16" s="3">
        <v>373.02</v>
      </c>
      <c r="Q16" s="1"/>
    </row>
    <row r="17" spans="1:17" x14ac:dyDescent="0.25">
      <c r="A17" s="1">
        <v>417718</v>
      </c>
      <c r="B17" s="1" t="str">
        <f>LOOKUP(Tabela1[[#This Row],[Matricula]],Contratos!A:A,Contratos!B:B)</f>
        <v xml:space="preserve">SHEILA MORALES PIZZI </v>
      </c>
      <c r="D17" s="1" t="str">
        <f>LOOKUP(Tabela1[[#This Row],[Matricula]],Contratos!A:A,Contratos!D:D)</f>
        <v xml:space="preserve">AUXILIAR DE ENFERMAGEM </v>
      </c>
      <c r="E17" s="1" t="s">
        <v>119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44025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3163.19</v>
      </c>
      <c r="K17" s="3">
        <v>2852.05</v>
      </c>
      <c r="L17" s="3">
        <v>1846.99</v>
      </c>
      <c r="M17" s="3">
        <v>0</v>
      </c>
      <c r="N17" s="3">
        <v>1316.2</v>
      </c>
      <c r="O17" s="3">
        <v>0</v>
      </c>
      <c r="P17" s="3">
        <v>311.14</v>
      </c>
      <c r="Q17" s="1"/>
    </row>
    <row r="18" spans="1:17" x14ac:dyDescent="0.25">
      <c r="A18" s="1">
        <v>417734</v>
      </c>
      <c r="B18" s="1" t="str">
        <f>LOOKUP(Tabela1[[#This Row],[Matricula]],Contratos!A:A,Contratos!B:B)</f>
        <v xml:space="preserve">FERNANDA GOMES BOSSONE </v>
      </c>
      <c r="D18" s="1" t="str">
        <f>LOOKUP(Tabela1[[#This Row],[Matricula]],Contratos!A:A,Contratos!D:D)</f>
        <v xml:space="preserve">AUXILIAR DE ENFERMAGEM </v>
      </c>
      <c r="E18" s="1" t="s">
        <v>119</v>
      </c>
      <c r="F18" s="1" t="str">
        <f>LOOKUP(Tabela1[[#This Row],[Matricula]],Contratos!A:A,Contratos!I:I)</f>
        <v xml:space="preserve">HU </v>
      </c>
      <c r="G18" s="2">
        <f>LOOKUP(Tabela1[[#This Row],[Matricula]],Tabela2[Matrícula],Tabela2[Admissão])</f>
        <v>44032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2867.3</v>
      </c>
      <c r="K18" s="3">
        <v>1659.87</v>
      </c>
      <c r="L18" s="3">
        <v>1846.99</v>
      </c>
      <c r="M18" s="3">
        <v>0</v>
      </c>
      <c r="N18" s="3">
        <v>1020.31</v>
      </c>
      <c r="O18" s="3">
        <v>0</v>
      </c>
      <c r="P18" s="3">
        <v>1207.43</v>
      </c>
      <c r="Q18" s="1"/>
    </row>
    <row r="19" spans="1:17" x14ac:dyDescent="0.25">
      <c r="A19" s="1">
        <v>417750</v>
      </c>
      <c r="B19" s="1" t="str">
        <f>LOOKUP(Tabela1[[#This Row],[Matricula]],Contratos!A:A,Contratos!B:B)</f>
        <v xml:space="preserve">ARTUR FLAUZINO DE PAULA JUNIOR </v>
      </c>
      <c r="D19" s="1" t="str">
        <f>LOOKUP(Tabela1[[#This Row],[Matricula]],Contratos!A:A,Contratos!D:D)</f>
        <v xml:space="preserve">AUXILIAR DE ENFERMAGEM </v>
      </c>
      <c r="E19" s="1" t="s">
        <v>119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44025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3479.39</v>
      </c>
      <c r="K19" s="3">
        <v>3133.43</v>
      </c>
      <c r="L19" s="3">
        <v>1846.99</v>
      </c>
      <c r="M19" s="3">
        <v>0</v>
      </c>
      <c r="N19" s="3">
        <v>1632.4</v>
      </c>
      <c r="O19" s="3">
        <v>0</v>
      </c>
      <c r="P19" s="3">
        <v>345.96</v>
      </c>
      <c r="Q19" s="1"/>
    </row>
    <row r="20" spans="1:17" x14ac:dyDescent="0.25">
      <c r="A20" s="1">
        <v>417793</v>
      </c>
      <c r="B20" s="1" t="str">
        <f>LOOKUP(Tabela1[[#This Row],[Matricula]],Contratos!A:A,Contratos!B:B)</f>
        <v xml:space="preserve">VANESSA RODRIGUES DE MELLO ALMEIDA </v>
      </c>
      <c r="D20" s="1" t="str">
        <f>LOOKUP(Tabela1[[#This Row],[Matricula]],Contratos!A:A,Contratos!D:D)</f>
        <v xml:space="preserve">AUXILIAR DE ENFERMAGEM </v>
      </c>
      <c r="E20" s="1" t="s">
        <v>119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44025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3163.19</v>
      </c>
      <c r="K20" s="3">
        <v>2845.91</v>
      </c>
      <c r="L20" s="3">
        <v>1846.99</v>
      </c>
      <c r="M20" s="3">
        <v>0</v>
      </c>
      <c r="N20" s="3">
        <v>1316.2</v>
      </c>
      <c r="O20" s="3">
        <v>0</v>
      </c>
      <c r="P20" s="3">
        <v>317.27999999999997</v>
      </c>
      <c r="Q20" s="1"/>
    </row>
    <row r="21" spans="1:17" x14ac:dyDescent="0.25">
      <c r="A21" s="1">
        <v>417807</v>
      </c>
      <c r="B21" s="1" t="str">
        <f>LOOKUP(Tabela1[[#This Row],[Matricula]],Contratos!A:A,Contratos!B:B)</f>
        <v xml:space="preserve">ELISABETE AMERICO MOREIRA </v>
      </c>
      <c r="D21" s="1" t="str">
        <f>LOOKUP(Tabela1[[#This Row],[Matricula]],Contratos!A:A,Contratos!D:D)</f>
        <v xml:space="preserve">AUXILIAR DE ENFERMAGEM </v>
      </c>
      <c r="E21" s="1" t="s">
        <v>119</v>
      </c>
      <c r="F21" s="1" t="str">
        <f>LOOKUP(Tabela1[[#This Row],[Matricula]],Contratos!A:A,Contratos!I:I)</f>
        <v>DAPS</v>
      </c>
      <c r="G21" s="2">
        <f>LOOKUP(Tabela1[[#This Row],[Matricula]],Tabela2[Matrícula],Tabela2[Admissão])</f>
        <v>44025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3382.55</v>
      </c>
      <c r="K21" s="3">
        <v>2813.07</v>
      </c>
      <c r="L21" s="3">
        <v>1846.99</v>
      </c>
      <c r="M21" s="3">
        <v>0</v>
      </c>
      <c r="N21" s="3">
        <v>1535.56</v>
      </c>
      <c r="O21" s="3">
        <v>0</v>
      </c>
      <c r="P21" s="3">
        <v>569.48</v>
      </c>
      <c r="Q21" s="1"/>
    </row>
    <row r="22" spans="1:17" x14ac:dyDescent="0.25">
      <c r="A22" s="1">
        <v>417840</v>
      </c>
      <c r="B22" s="1" t="str">
        <f>LOOKUP(Tabela1[[#This Row],[Matricula]],Contratos!A:A,Contratos!B:B)</f>
        <v xml:space="preserve">EDMAR APARECIDA CAMPOS </v>
      </c>
      <c r="D22" s="1" t="str">
        <f>LOOKUP(Tabela1[[#This Row],[Matricula]],Contratos!A:A,Contratos!D:D)</f>
        <v xml:space="preserve">AUXILIAR DE ENFERMAGEM </v>
      </c>
      <c r="E22" s="1" t="s">
        <v>119</v>
      </c>
      <c r="F22" s="1" t="str">
        <f>LOOKUP(Tabela1[[#This Row],[Matricula]],Contratos!A:A,Contratos!I:I)</f>
        <v xml:space="preserve">HU </v>
      </c>
      <c r="G22" s="2">
        <f>LOOKUP(Tabela1[[#This Row],[Matricula]],Tabela2[Matrícula],Tabela2[Admissão])</f>
        <v>44025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3252.14</v>
      </c>
      <c r="K22" s="3">
        <v>2912.18</v>
      </c>
      <c r="L22" s="3">
        <v>1846.99</v>
      </c>
      <c r="M22" s="3">
        <v>0</v>
      </c>
      <c r="N22" s="3">
        <v>1405.15</v>
      </c>
      <c r="O22" s="3">
        <v>0</v>
      </c>
      <c r="P22" s="3">
        <v>339.96</v>
      </c>
      <c r="Q22" s="1"/>
    </row>
    <row r="23" spans="1:17" x14ac:dyDescent="0.25">
      <c r="A23" s="1">
        <v>417866</v>
      </c>
      <c r="B23" s="1" t="str">
        <f>LOOKUP(Tabela1[[#This Row],[Matricula]],Contratos!A:A,Contratos!B:B)</f>
        <v xml:space="preserve">LEANDRA SALES DA SILVA </v>
      </c>
      <c r="D23" s="1" t="str">
        <f>LOOKUP(Tabela1[[#This Row],[Matricula]],Contratos!A:A,Contratos!D:D)</f>
        <v xml:space="preserve">AUXILIAR DE ENFERMAGEM </v>
      </c>
      <c r="E23" s="1" t="s">
        <v>119</v>
      </c>
      <c r="F23" s="1" t="str">
        <f>LOOKUP(Tabela1[[#This Row],[Matricula]],Contratos!A:A,Contratos!I:I)</f>
        <v>DAPS</v>
      </c>
      <c r="G23" s="2">
        <f>LOOKUP(Tabela1[[#This Row],[Matricula]],Tabela2[Matrícula],Tabela2[Admissão])</f>
        <v>44025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3163.19</v>
      </c>
      <c r="K23" s="3">
        <v>2852.05</v>
      </c>
      <c r="L23" s="3">
        <v>1846.99</v>
      </c>
      <c r="M23" s="3">
        <v>0</v>
      </c>
      <c r="N23" s="3">
        <v>1316.2</v>
      </c>
      <c r="O23" s="3">
        <v>0</v>
      </c>
      <c r="P23" s="3">
        <v>311.14</v>
      </c>
      <c r="Q23" s="1"/>
    </row>
    <row r="24" spans="1:17" x14ac:dyDescent="0.25">
      <c r="A24" s="1">
        <v>417874</v>
      </c>
      <c r="B24" s="1" t="str">
        <f>LOOKUP(Tabela1[[#This Row],[Matricula]],Contratos!A:A,Contratos!B:B)</f>
        <v xml:space="preserve">FERNANDA ELEN DOS SANTOS </v>
      </c>
      <c r="D24" s="1" t="str">
        <f>LOOKUP(Tabela1[[#This Row],[Matricula]],Contratos!A:A,Contratos!D:D)</f>
        <v xml:space="preserve">AUXILIAR DE ENFERMAGEM </v>
      </c>
      <c r="E24" s="1" t="s">
        <v>119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44026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3478.16</v>
      </c>
      <c r="K24" s="3">
        <v>3121.29</v>
      </c>
      <c r="L24" s="3">
        <v>1846.99</v>
      </c>
      <c r="M24" s="3">
        <v>0</v>
      </c>
      <c r="N24" s="3">
        <v>1631.17</v>
      </c>
      <c r="O24" s="3">
        <v>0</v>
      </c>
      <c r="P24" s="3">
        <v>356.87</v>
      </c>
      <c r="Q24" s="1"/>
    </row>
    <row r="25" spans="1:17" x14ac:dyDescent="0.25">
      <c r="A25" s="1">
        <v>417882</v>
      </c>
      <c r="B25" s="1" t="str">
        <f>LOOKUP(Tabela1[[#This Row],[Matricula]],Contratos!A:A,Contratos!B:B)</f>
        <v xml:space="preserve">LUCIANE REGINA VIEIRA SILVA </v>
      </c>
      <c r="D25" s="1" t="str">
        <f>LOOKUP(Tabela1[[#This Row],[Matricula]],Contratos!A:A,Contratos!D:D)</f>
        <v xml:space="preserve">AUXILIAR DE ENFERMAGEM </v>
      </c>
      <c r="E25" s="1" t="s">
        <v>119</v>
      </c>
      <c r="F25" s="1" t="str">
        <f>LOOKUP(Tabela1[[#This Row],[Matricula]],Contratos!A:A,Contratos!I:I)</f>
        <v>DAPS</v>
      </c>
      <c r="G25" s="2">
        <f>LOOKUP(Tabela1[[#This Row],[Matricula]],Tabela2[Matrícula],Tabela2[Admissão])</f>
        <v>44026</v>
      </c>
      <c r="H25" s="2">
        <f>IF(LOOKUP(Tabela1[[#This Row],[Matricula]],Contratos!A:A,Contratos!H:H)="","ATIVO",LOOKUP(Tabela1[[#This Row],[Matricula]],Contratos!A:A,Contratos!H:H))</f>
        <v>44116</v>
      </c>
      <c r="I25" s="3" t="str">
        <f>LOOKUP(Tabela1[[#This Row],[Matricula]],Contratos!A:A,Contratos!F:F)</f>
        <v xml:space="preserve">RESCISÃO CONTRATUAL </v>
      </c>
      <c r="J25" s="3">
        <v>549.1</v>
      </c>
      <c r="K25" s="3">
        <v>473.29</v>
      </c>
      <c r="L25" s="3">
        <v>0</v>
      </c>
      <c r="M25" s="3">
        <v>0</v>
      </c>
      <c r="N25" s="3">
        <v>549.1</v>
      </c>
      <c r="O25" s="3">
        <v>0</v>
      </c>
      <c r="P25" s="3">
        <v>75.81</v>
      </c>
      <c r="Q25" s="1"/>
    </row>
    <row r="26" spans="1:17" x14ac:dyDescent="0.25">
      <c r="A26" s="1">
        <v>417890</v>
      </c>
      <c r="B26" s="1" t="str">
        <f>LOOKUP(Tabela1[[#This Row],[Matricula]],Contratos!A:A,Contratos!B:B)</f>
        <v xml:space="preserve">MARCELA INACIO </v>
      </c>
      <c r="D26" s="1" t="str">
        <f>LOOKUP(Tabela1[[#This Row],[Matricula]],Contratos!A:A,Contratos!D:D)</f>
        <v xml:space="preserve">AUXILIAR DE ENFERMAGEM </v>
      </c>
      <c r="E26" s="1" t="s">
        <v>119</v>
      </c>
      <c r="F26" s="1" t="str">
        <f>LOOKUP(Tabela1[[#This Row],[Matricula]],Contratos!A:A,Contratos!I:I)</f>
        <v>DAPS</v>
      </c>
      <c r="G26" s="2">
        <f>LOOKUP(Tabela1[[#This Row],[Matricula]],Tabela2[Matrícula],Tabela2[Admissão])</f>
        <v>44025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3163.19</v>
      </c>
      <c r="K26" s="3">
        <v>2852.05</v>
      </c>
      <c r="L26" s="3">
        <v>1846.99</v>
      </c>
      <c r="M26" s="3">
        <v>0</v>
      </c>
      <c r="N26" s="3">
        <v>1316.2</v>
      </c>
      <c r="O26" s="3">
        <v>0</v>
      </c>
      <c r="P26" s="3">
        <v>311.14</v>
      </c>
      <c r="Q26" s="1"/>
    </row>
    <row r="27" spans="1:17" x14ac:dyDescent="0.25">
      <c r="A27" s="1">
        <v>417904</v>
      </c>
      <c r="B27" s="1" t="str">
        <f>LOOKUP(Tabela1[[#This Row],[Matricula]],Contratos!A:A,Contratos!B:B)</f>
        <v xml:space="preserve">DANILO ALEIXO </v>
      </c>
      <c r="D27" s="1" t="str">
        <f>LOOKUP(Tabela1[[#This Row],[Matricula]],Contratos!A:A,Contratos!D:D)</f>
        <v xml:space="preserve">ENFERMEIRO </v>
      </c>
      <c r="E27" s="1" t="s">
        <v>119</v>
      </c>
      <c r="F27" s="1" t="str">
        <f>LOOKUP(Tabela1[[#This Row],[Matricula]],Contratos!A:A,Contratos!I:I)</f>
        <v xml:space="preserve">HU </v>
      </c>
      <c r="G27" s="2">
        <f>LOOKUP(Tabela1[[#This Row],[Matricula]],Tabela2[Matrícula],Tabela2[Admissão])</f>
        <v>44027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7654.49</v>
      </c>
      <c r="K27" s="3">
        <v>6036.77</v>
      </c>
      <c r="L27" s="3">
        <v>3260.98</v>
      </c>
      <c r="M27" s="3">
        <v>2282.69</v>
      </c>
      <c r="N27" s="3">
        <v>2110.8200000000002</v>
      </c>
      <c r="O27" s="3">
        <v>0</v>
      </c>
      <c r="P27" s="3">
        <v>1617.72</v>
      </c>
      <c r="Q27" s="1"/>
    </row>
    <row r="28" spans="1:17" x14ac:dyDescent="0.25">
      <c r="A28" s="1">
        <v>417912</v>
      </c>
      <c r="B28" s="1" t="str">
        <f>LOOKUP(Tabela1[[#This Row],[Matricula]],Contratos!A:A,Contratos!B:B)</f>
        <v xml:space="preserve">ALINE LIMA DOS SANTOS </v>
      </c>
      <c r="D28" s="1" t="str">
        <f>LOOKUP(Tabela1[[#This Row],[Matricula]],Contratos!A:A,Contratos!D:D)</f>
        <v xml:space="preserve">AUXILIAR DE ENFERMAGEM </v>
      </c>
      <c r="E28" s="1" t="s">
        <v>119</v>
      </c>
      <c r="F28" s="1" t="str">
        <f>LOOKUP(Tabela1[[#This Row],[Matricula]],Contratos!A:A,Contratos!I:I)</f>
        <v xml:space="preserve">HU </v>
      </c>
      <c r="G28" s="2">
        <f>LOOKUP(Tabela1[[#This Row],[Matricula]],Tabela2[Matrícula],Tabela2[Admissão])</f>
        <v>44027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3151.5</v>
      </c>
      <c r="K28" s="3">
        <v>2832.02</v>
      </c>
      <c r="L28" s="3">
        <v>1846.99</v>
      </c>
      <c r="M28" s="3">
        <v>0</v>
      </c>
      <c r="N28" s="3">
        <v>1304.51</v>
      </c>
      <c r="O28" s="3">
        <v>0</v>
      </c>
      <c r="P28" s="3">
        <v>319.48</v>
      </c>
      <c r="Q28" s="1"/>
    </row>
    <row r="29" spans="1:17" x14ac:dyDescent="0.25">
      <c r="A29" s="1">
        <v>417939</v>
      </c>
      <c r="B29" s="1" t="str">
        <f>LOOKUP(Tabela1[[#This Row],[Matricula]],Contratos!A:A,Contratos!B:B)</f>
        <v xml:space="preserve">JULIANA CRISTINA RIEDLINGER </v>
      </c>
      <c r="D29" s="1" t="str">
        <f>LOOKUP(Tabela1[[#This Row],[Matricula]],Contratos!A:A,Contratos!D:D)</f>
        <v xml:space="preserve">TÉCNICO EM ANÁLISES CLÍNICAS/PATOLOGIA </v>
      </c>
      <c r="E29" s="1" t="s">
        <v>119</v>
      </c>
      <c r="F29" s="1" t="str">
        <f>LOOKUP(Tabela1[[#This Row],[Matricula]],Contratos!A:A,Contratos!I:I)</f>
        <v>DSCS</v>
      </c>
      <c r="G29" s="2">
        <f>LOOKUP(Tabela1[[#This Row],[Matricula]],Tabela2[Matrícula],Tabela2[Admissão])</f>
        <v>44032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3737.37</v>
      </c>
      <c r="K29" s="3">
        <v>3199.71</v>
      </c>
      <c r="L29" s="3">
        <v>2359.02</v>
      </c>
      <c r="M29" s="3">
        <v>0</v>
      </c>
      <c r="N29" s="3">
        <v>1378.35</v>
      </c>
      <c r="O29" s="3">
        <v>0</v>
      </c>
      <c r="P29" s="3">
        <v>537.66</v>
      </c>
      <c r="Q29" s="1"/>
    </row>
    <row r="30" spans="1:17" x14ac:dyDescent="0.25">
      <c r="A30" s="1">
        <v>417947</v>
      </c>
      <c r="B30" s="1" t="str">
        <f>LOOKUP(Tabela1[[#This Row],[Matricula]],Contratos!A:A,Contratos!B:B)</f>
        <v xml:space="preserve">MILENA TORRES GUILHEM LAGO </v>
      </c>
      <c r="D30" s="1" t="str">
        <f>LOOKUP(Tabela1[[#This Row],[Matricula]],Contratos!A:A,Contratos!D:D)</f>
        <v xml:space="preserve">ENFERMEIRO </v>
      </c>
      <c r="E30" s="1" t="s">
        <v>119</v>
      </c>
      <c r="F30" s="1" t="str">
        <f>LOOKUP(Tabela1[[#This Row],[Matricula]],Contratos!A:A,Contratos!I:I)</f>
        <v>DSCS</v>
      </c>
      <c r="G30" s="2">
        <f>LOOKUP(Tabela1[[#This Row],[Matricula]],Tabela2[Matrícula],Tabela2[Admissão])</f>
        <v>44046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7587.05</v>
      </c>
      <c r="K30" s="3">
        <v>6084.51</v>
      </c>
      <c r="L30" s="3">
        <v>3260.98</v>
      </c>
      <c r="M30" s="3">
        <v>2282.69</v>
      </c>
      <c r="N30" s="3">
        <v>2043.38</v>
      </c>
      <c r="O30" s="3">
        <v>0</v>
      </c>
      <c r="P30" s="3">
        <v>1502.54</v>
      </c>
      <c r="Q30" s="1"/>
    </row>
    <row r="31" spans="1:17" x14ac:dyDescent="0.25">
      <c r="A31" s="1">
        <v>417971</v>
      </c>
      <c r="B31" s="1" t="str">
        <f>LOOKUP(Tabela1[[#This Row],[Matricula]],Contratos!A:A,Contratos!B:B)</f>
        <v xml:space="preserve">DAYANE ROCHA LOBO DE SOUZA </v>
      </c>
      <c r="D31" s="1" t="str">
        <f>LOOKUP(Tabela1[[#This Row],[Matricula]],Contratos!A:A,Contratos!D:D)</f>
        <v xml:space="preserve">AUXILIAR DE ENFERMAGEM </v>
      </c>
      <c r="E31" s="1" t="s">
        <v>119</v>
      </c>
      <c r="F31" s="1" t="str">
        <f>LOOKUP(Tabela1[[#This Row],[Matricula]],Contratos!A:A,Contratos!I:I)</f>
        <v>DAPS</v>
      </c>
      <c r="G31" s="2">
        <f>LOOKUP(Tabela1[[#This Row],[Matricula]],Tabela2[Matrícula],Tabela2[Admissão])</f>
        <v>44046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3317.92</v>
      </c>
      <c r="K31" s="3">
        <v>2974.87</v>
      </c>
      <c r="L31" s="3">
        <v>1846.99</v>
      </c>
      <c r="M31" s="3">
        <v>0</v>
      </c>
      <c r="N31" s="3">
        <v>1470.93</v>
      </c>
      <c r="O31" s="3">
        <v>0</v>
      </c>
      <c r="P31" s="3">
        <v>343.05</v>
      </c>
      <c r="Q31" s="1"/>
    </row>
    <row r="32" spans="1:17" x14ac:dyDescent="0.25">
      <c r="A32" s="1">
        <v>417980</v>
      </c>
      <c r="B32" s="1" t="str">
        <f>LOOKUP(Tabela1[[#This Row],[Matricula]],Contratos!A:A,Contratos!B:B)</f>
        <v xml:space="preserve">CELIA APARECIDA OLIVEIRA </v>
      </c>
      <c r="D32" s="1" t="str">
        <f>LOOKUP(Tabela1[[#This Row],[Matricula]],Contratos!A:A,Contratos!D:D)</f>
        <v xml:space="preserve">AUXILIAR DE ENFERMAGEM </v>
      </c>
      <c r="E32" s="1" t="s">
        <v>119</v>
      </c>
      <c r="F32" s="1" t="str">
        <f>LOOKUP(Tabela1[[#This Row],[Matricula]],Contratos!A:A,Contratos!I:I)</f>
        <v xml:space="preserve">HU </v>
      </c>
      <c r="G32" s="2">
        <f>LOOKUP(Tabela1[[#This Row],[Matricula]],Tabela2[Matrícula],Tabela2[Admissão])</f>
        <v>44046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3170.39</v>
      </c>
      <c r="K32" s="3">
        <v>2294.6799999999998</v>
      </c>
      <c r="L32" s="3">
        <v>1846.99</v>
      </c>
      <c r="M32" s="3">
        <v>0</v>
      </c>
      <c r="N32" s="3">
        <v>1323.4</v>
      </c>
      <c r="O32" s="3">
        <v>0</v>
      </c>
      <c r="P32" s="3">
        <v>875.71</v>
      </c>
      <c r="Q32" s="1"/>
    </row>
    <row r="33" spans="1:17" x14ac:dyDescent="0.25">
      <c r="A33" s="1">
        <v>417998</v>
      </c>
      <c r="B33" s="1" t="str">
        <f>LOOKUP(Tabela1[[#This Row],[Matricula]],Contratos!A:A,Contratos!B:B)</f>
        <v xml:space="preserve">MARIA JOSELMA DA SILVA FLORENCIO </v>
      </c>
      <c r="D33" s="1" t="str">
        <f>LOOKUP(Tabela1[[#This Row],[Matricula]],Contratos!A:A,Contratos!D:D)</f>
        <v xml:space="preserve">AUXILIAR DE ENFERMAGEM </v>
      </c>
      <c r="E33" s="1" t="s">
        <v>119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44046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3513.04</v>
      </c>
      <c r="K33" s="3">
        <v>2614.41</v>
      </c>
      <c r="L33" s="3">
        <v>1846.99</v>
      </c>
      <c r="M33" s="3">
        <v>0</v>
      </c>
      <c r="N33" s="3">
        <v>1666.05</v>
      </c>
      <c r="O33" s="3">
        <v>0</v>
      </c>
      <c r="P33" s="3">
        <v>898.63</v>
      </c>
      <c r="Q33" s="1"/>
    </row>
    <row r="34" spans="1:17" x14ac:dyDescent="0.25">
      <c r="A34" s="1">
        <v>418005</v>
      </c>
      <c r="B34" s="1" t="str">
        <f>LOOKUP(Tabela1[[#This Row],[Matricula]],Contratos!A:A,Contratos!B:B)</f>
        <v xml:space="preserve">SANDRA PIRES PEREIRA SANTOS </v>
      </c>
      <c r="D34" s="1" t="str">
        <f>LOOKUP(Tabela1[[#This Row],[Matricula]],Contratos!A:A,Contratos!D:D)</f>
        <v xml:space="preserve">AUXILIAR DE ENFERMAGEM </v>
      </c>
      <c r="E34" s="1" t="s">
        <v>119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44046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3358.77</v>
      </c>
      <c r="K34" s="3">
        <v>3028.43</v>
      </c>
      <c r="L34" s="3">
        <v>1846.99</v>
      </c>
      <c r="M34" s="3">
        <v>0</v>
      </c>
      <c r="N34" s="3">
        <v>1511.78</v>
      </c>
      <c r="O34" s="3">
        <v>0</v>
      </c>
      <c r="P34" s="3">
        <v>330.34</v>
      </c>
      <c r="Q34" s="1"/>
    </row>
    <row r="35" spans="1:17" x14ac:dyDescent="0.25">
      <c r="A35" s="1">
        <v>418013</v>
      </c>
      <c r="B35" s="1" t="str">
        <f>LOOKUP(Tabela1[[#This Row],[Matricula]],Contratos!A:A,Contratos!B:B)</f>
        <v xml:space="preserve">SAMIRA PAULO DOS SANTOS </v>
      </c>
      <c r="D35" s="1" t="str">
        <f>LOOKUP(Tabela1[[#This Row],[Matricula]],Contratos!A:A,Contratos!D:D)</f>
        <v xml:space="preserve">AUXILIAR DE ENFERMAGEM </v>
      </c>
      <c r="E35" s="1" t="s">
        <v>119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44046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3073.32</v>
      </c>
      <c r="K35" s="3">
        <v>2774.69</v>
      </c>
      <c r="L35" s="3">
        <v>1846.99</v>
      </c>
      <c r="M35" s="3">
        <v>0</v>
      </c>
      <c r="N35" s="3">
        <v>1226.33</v>
      </c>
      <c r="O35" s="3">
        <v>0</v>
      </c>
      <c r="P35" s="3">
        <v>298.63</v>
      </c>
      <c r="Q35" s="1"/>
    </row>
    <row r="36" spans="1:17" x14ac:dyDescent="0.25">
      <c r="A36" s="1">
        <v>418030</v>
      </c>
      <c r="B36" s="1" t="str">
        <f>LOOKUP(Tabela1[[#This Row],[Matricula]],Contratos!A:A,Contratos!B:B)</f>
        <v xml:space="preserve">EMERSON BARBOSA QUINTANILHA </v>
      </c>
      <c r="D36" s="1" t="str">
        <f>LOOKUP(Tabela1[[#This Row],[Matricula]],Contratos!A:A,Contratos!D:D)</f>
        <v xml:space="preserve">AUXILIAR DE ENFERMAGEM </v>
      </c>
      <c r="E36" s="1" t="s">
        <v>119</v>
      </c>
      <c r="F36" s="1" t="str">
        <f>LOOKUP(Tabela1[[#This Row],[Matricula]],Contratos!A:A,Contratos!I:I)</f>
        <v>DAPS</v>
      </c>
      <c r="G36" s="2">
        <f>LOOKUP(Tabela1[[#This Row],[Matricula]],Tabela2[Matrícula],Tabela2[Admissão])</f>
        <v>44046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3073.32</v>
      </c>
      <c r="K36" s="3">
        <v>2774.69</v>
      </c>
      <c r="L36" s="3">
        <v>1846.99</v>
      </c>
      <c r="M36" s="3">
        <v>0</v>
      </c>
      <c r="N36" s="3">
        <v>1226.33</v>
      </c>
      <c r="O36" s="3">
        <v>0</v>
      </c>
      <c r="P36" s="3">
        <v>298.63</v>
      </c>
      <c r="Q36" s="1"/>
    </row>
    <row r="37" spans="1:17" x14ac:dyDescent="0.25">
      <c r="A37" s="1">
        <v>418048</v>
      </c>
      <c r="B37" s="1" t="str">
        <f>LOOKUP(Tabela1[[#This Row],[Matricula]],Contratos!A:A,Contratos!B:B)</f>
        <v xml:space="preserve">CLEIA BESERRA LEITE </v>
      </c>
      <c r="D37" s="1" t="str">
        <f>LOOKUP(Tabela1[[#This Row],[Matricula]],Contratos!A:A,Contratos!D:D)</f>
        <v xml:space="preserve">AUXILIAR DE ENFERMAGEM </v>
      </c>
      <c r="E37" s="1" t="s">
        <v>119</v>
      </c>
      <c r="F37" s="1" t="str">
        <f>LOOKUP(Tabela1[[#This Row],[Matricula]],Contratos!A:A,Contratos!I:I)</f>
        <v xml:space="preserve">HU </v>
      </c>
      <c r="G37" s="2">
        <f>LOOKUP(Tabela1[[#This Row],[Matricula]],Tabela2[Matrícula],Tabela2[Admissão])</f>
        <v>44048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2975.25</v>
      </c>
      <c r="K37" s="3">
        <v>2671.89</v>
      </c>
      <c r="L37" s="3">
        <v>1846.99</v>
      </c>
      <c r="M37" s="3">
        <v>0</v>
      </c>
      <c r="N37" s="3">
        <v>1128.26</v>
      </c>
      <c r="O37" s="3">
        <v>0</v>
      </c>
      <c r="P37" s="3">
        <v>303.36</v>
      </c>
      <c r="Q37" s="1"/>
    </row>
    <row r="38" spans="1:17" x14ac:dyDescent="0.25">
      <c r="A38" s="1">
        <v>418056</v>
      </c>
      <c r="B38" s="1" t="str">
        <f>LOOKUP(Tabela1[[#This Row],[Matricula]],Contratos!A:A,Contratos!B:B)</f>
        <v xml:space="preserve">NELCI ASSUNCAO SILVA </v>
      </c>
      <c r="D38" s="1" t="str">
        <f>LOOKUP(Tabela1[[#This Row],[Matricula]],Contratos!A:A,Contratos!D:D)</f>
        <v xml:space="preserve">AUXILIAR DE ENFERMAGEM </v>
      </c>
      <c r="E38" s="1" t="s">
        <v>119</v>
      </c>
      <c r="F38" s="1" t="str">
        <f>LOOKUP(Tabela1[[#This Row],[Matricula]],Contratos!A:A,Contratos!I:I)</f>
        <v xml:space="preserve">HU </v>
      </c>
      <c r="G38" s="2">
        <f>LOOKUP(Tabela1[[#This Row],[Matricula]],Tabela2[Matrícula],Tabela2[Admissão])</f>
        <v>44048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2611.61</v>
      </c>
      <c r="K38" s="3">
        <v>2367.4699999999998</v>
      </c>
      <c r="L38" s="3">
        <v>1846.99</v>
      </c>
      <c r="M38" s="3">
        <v>0</v>
      </c>
      <c r="N38" s="3">
        <v>764.62</v>
      </c>
      <c r="O38" s="3">
        <v>0</v>
      </c>
      <c r="P38" s="3">
        <v>244.14</v>
      </c>
      <c r="Q38" s="1"/>
    </row>
    <row r="39" spans="1:17" x14ac:dyDescent="0.25">
      <c r="A39" s="1">
        <v>418064</v>
      </c>
      <c r="B39" s="1" t="str">
        <f>LOOKUP(Tabela1[[#This Row],[Matricula]],Contratos!A:A,Contratos!B:B)</f>
        <v xml:space="preserve">DANIELLA FERNANDA DOS SANTOS </v>
      </c>
      <c r="D39" s="1" t="str">
        <f>LOOKUP(Tabela1[[#This Row],[Matricula]],Contratos!A:A,Contratos!D:D)</f>
        <v xml:space="preserve">TÉCNICO EM ANÁLISES CLÍNICAS/PATOLOGIA </v>
      </c>
      <c r="E39" s="1" t="s">
        <v>119</v>
      </c>
      <c r="F39" s="1" t="str">
        <f>LOOKUP(Tabela1[[#This Row],[Matricula]],Contratos!A:A,Contratos!I:I)</f>
        <v>DSCS</v>
      </c>
      <c r="G39" s="2">
        <f>LOOKUP(Tabela1[[#This Row],[Matricula]],Tabela2[Matrícula],Tabela2[Admissão])</f>
        <v>44082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3584.39</v>
      </c>
      <c r="K39" s="3">
        <v>3180.53</v>
      </c>
      <c r="L39" s="3">
        <v>2359.02</v>
      </c>
      <c r="M39" s="3">
        <v>0</v>
      </c>
      <c r="N39" s="3">
        <v>1225.3699999999999</v>
      </c>
      <c r="O39" s="3">
        <v>0</v>
      </c>
      <c r="P39" s="3">
        <v>403.86</v>
      </c>
      <c r="Q39" s="1"/>
    </row>
    <row r="40" spans="1:17" x14ac:dyDescent="0.25">
      <c r="A40" s="1">
        <v>418072</v>
      </c>
      <c r="B40" s="1" t="str">
        <f>LOOKUP(Tabela1[[#This Row],[Matricula]],Contratos!A:A,Contratos!B:B)</f>
        <v xml:space="preserve">BRENDA RAFAELLA DA SILVA MAGALHAES </v>
      </c>
      <c r="D40" s="1" t="str">
        <f>LOOKUP(Tabela1[[#This Row],[Matricula]],Contratos!A:A,Contratos!D:D)</f>
        <v xml:space="preserve">TÉCNICO EM ANÁLISES CLÍNICAS/PATOLOGIA </v>
      </c>
      <c r="E40" s="1" t="s">
        <v>119</v>
      </c>
      <c r="F40" s="1" t="str">
        <f>LOOKUP(Tabela1[[#This Row],[Matricula]],Contratos!A:A,Contratos!I:I)</f>
        <v>DSCS</v>
      </c>
      <c r="G40" s="2">
        <f>LOOKUP(Tabela1[[#This Row],[Matricula]],Tabela2[Matrícula],Tabela2[Admissão])</f>
        <v>44082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3458.02</v>
      </c>
      <c r="K40" s="3">
        <v>3063.73</v>
      </c>
      <c r="L40" s="3">
        <v>2359.02</v>
      </c>
      <c r="M40" s="3">
        <v>0</v>
      </c>
      <c r="N40" s="3">
        <v>1099</v>
      </c>
      <c r="O40" s="3">
        <v>0</v>
      </c>
      <c r="P40" s="3">
        <v>394.29</v>
      </c>
      <c r="Q40" s="1"/>
    </row>
    <row r="41" spans="1:17" x14ac:dyDescent="0.25">
      <c r="A41" s="1">
        <v>418080</v>
      </c>
      <c r="B41" s="1" t="str">
        <f>LOOKUP(Tabela1[[#This Row],[Matricula]],Contratos!A:A,Contratos!B:B)</f>
        <v xml:space="preserve">THAMIRES COSTA VILAS BOAS </v>
      </c>
      <c r="D41" s="1" t="str">
        <f>LOOKUP(Tabela1[[#This Row],[Matricula]],Contratos!A:A,Contratos!D:D)</f>
        <v xml:space="preserve">TÉCNICO EM ANÁLISES CLÍNICAS/PATOLOGIA </v>
      </c>
      <c r="E41" s="1" t="s">
        <v>119</v>
      </c>
      <c r="F41" s="1" t="str">
        <f>LOOKUP(Tabela1[[#This Row],[Matricula]],Contratos!A:A,Contratos!I:I)</f>
        <v>DSCS</v>
      </c>
      <c r="G41" s="2">
        <f>LOOKUP(Tabela1[[#This Row],[Matricula]],Tabela2[Matrícula],Tabela2[Admissão])</f>
        <v>44082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3740.61</v>
      </c>
      <c r="K41" s="3">
        <v>3303.53</v>
      </c>
      <c r="L41" s="3">
        <v>2359.02</v>
      </c>
      <c r="M41" s="3">
        <v>0</v>
      </c>
      <c r="N41" s="3">
        <v>1381.59</v>
      </c>
      <c r="O41" s="3">
        <v>0</v>
      </c>
      <c r="P41" s="3">
        <v>437.08</v>
      </c>
      <c r="Q41" s="1"/>
    </row>
    <row r="42" spans="1:17" x14ac:dyDescent="0.25">
      <c r="A42" s="1">
        <v>418099</v>
      </c>
      <c r="B42" s="1" t="str">
        <f>LOOKUP(Tabela1[[#This Row],[Matricula]],Contratos!A:A,Contratos!B:B)</f>
        <v xml:space="preserve">CARLOS CESAR SOMENZI </v>
      </c>
      <c r="D42" s="1" t="str">
        <f>LOOKUP(Tabela1[[#This Row],[Matricula]],Contratos!A:A,Contratos!D:D)</f>
        <v xml:space="preserve">TÉCNICO EM ANÁLISES CLÍNICAS/PATOLOGIA </v>
      </c>
      <c r="E42" s="1" t="s">
        <v>119</v>
      </c>
      <c r="F42" s="1" t="str">
        <f>LOOKUP(Tabela1[[#This Row],[Matricula]],Contratos!A:A,Contratos!I:I)</f>
        <v>DSCS</v>
      </c>
      <c r="G42" s="2">
        <f>LOOKUP(Tabela1[[#This Row],[Matricula]],Tabela2[Matrícula],Tabela2[Admissão])</f>
        <v>44082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3458.02</v>
      </c>
      <c r="K42" s="3">
        <v>3082.08</v>
      </c>
      <c r="L42" s="3">
        <v>2359.02</v>
      </c>
      <c r="M42" s="3">
        <v>0</v>
      </c>
      <c r="N42" s="3">
        <v>1099</v>
      </c>
      <c r="O42" s="3">
        <v>0</v>
      </c>
      <c r="P42" s="3">
        <v>375.94</v>
      </c>
      <c r="Q42" s="1"/>
    </row>
    <row r="43" spans="1:17" x14ac:dyDescent="0.25">
      <c r="A43" s="1">
        <v>418102</v>
      </c>
      <c r="B43" s="1" t="str">
        <f>LOOKUP(Tabela1[[#This Row],[Matricula]],Contratos!A:A,Contratos!B:B)</f>
        <v xml:space="preserve">TABITHA MARIANA ROCHA LOPES </v>
      </c>
      <c r="D43" s="1" t="str">
        <f>LOOKUP(Tabela1[[#This Row],[Matricula]],Contratos!A:A,Contratos!D:D)</f>
        <v xml:space="preserve">TÉCNICO EM ANÁLISES CLÍNICAS/PATOLOGIA </v>
      </c>
      <c r="E43" s="1" t="s">
        <v>119</v>
      </c>
      <c r="F43" s="1" t="str">
        <f>LOOKUP(Tabela1[[#This Row],[Matricula]],Contratos!A:A,Contratos!I:I)</f>
        <v>DSCS</v>
      </c>
      <c r="G43" s="2">
        <f>LOOKUP(Tabela1[[#This Row],[Matricula]],Tabela2[Matrícula],Tabela2[Admissão])</f>
        <v>44082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3554.86</v>
      </c>
      <c r="K43" s="3">
        <v>3160.91</v>
      </c>
      <c r="L43" s="3">
        <v>2359.02</v>
      </c>
      <c r="M43" s="3">
        <v>0</v>
      </c>
      <c r="N43" s="3">
        <v>1195.8399999999999</v>
      </c>
      <c r="O43" s="3">
        <v>0</v>
      </c>
      <c r="P43" s="3">
        <v>393.95</v>
      </c>
      <c r="Q43" s="1"/>
    </row>
    <row r="44" spans="1:17" x14ac:dyDescent="0.25">
      <c r="A44" s="1">
        <v>418110</v>
      </c>
      <c r="B44" s="1" t="str">
        <f>LOOKUP(Tabela1[[#This Row],[Matricula]],Contratos!A:A,Contratos!B:B)</f>
        <v xml:space="preserve">MERI VANESSA ELIAS SENE </v>
      </c>
      <c r="D44" s="1" t="str">
        <f>LOOKUP(Tabela1[[#This Row],[Matricula]],Contratos!A:A,Contratos!D:D)</f>
        <v xml:space="preserve">TÉCNICO EM ANÁLISES CLÍNICAS/PATOLOGIA </v>
      </c>
      <c r="E44" s="1" t="s">
        <v>119</v>
      </c>
      <c r="F44" s="1" t="str">
        <f>LOOKUP(Tabela1[[#This Row],[Matricula]],Contratos!A:A,Contratos!I:I)</f>
        <v>DSCS</v>
      </c>
      <c r="G44" s="2">
        <f>LOOKUP(Tabela1[[#This Row],[Matricula]],Tabela2[Matrícula],Tabela2[Admissão])</f>
        <v>44082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3458.02</v>
      </c>
      <c r="K44" s="3">
        <v>2926.88</v>
      </c>
      <c r="L44" s="3">
        <v>2359.02</v>
      </c>
      <c r="M44" s="3">
        <v>0</v>
      </c>
      <c r="N44" s="3">
        <v>1099</v>
      </c>
      <c r="O44" s="3">
        <v>0</v>
      </c>
      <c r="P44" s="3">
        <v>531.14</v>
      </c>
      <c r="Q44" s="1"/>
    </row>
    <row r="45" spans="1:17" x14ac:dyDescent="0.25">
      <c r="A45" s="1">
        <v>418170</v>
      </c>
      <c r="B45" s="1" t="str">
        <f>LOOKUP(Tabela1[[#This Row],[Matricula]],Contratos!A:A,Contratos!B:B)</f>
        <v xml:space="preserve">PRICILA GONCALVES DOS SANTOS </v>
      </c>
      <c r="D45" s="1" t="str">
        <f>LOOKUP(Tabela1[[#This Row],[Matricula]],Contratos!A:A,Contratos!D:D)</f>
        <v xml:space="preserve">ENFERMEIRO </v>
      </c>
      <c r="E45" s="1" t="s">
        <v>119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44084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7264.74</v>
      </c>
      <c r="K45" s="3">
        <v>5930.32</v>
      </c>
      <c r="L45" s="3">
        <v>3260.98</v>
      </c>
      <c r="M45" s="3">
        <v>2282.69</v>
      </c>
      <c r="N45" s="3">
        <v>1721.07</v>
      </c>
      <c r="O45" s="3">
        <v>0</v>
      </c>
      <c r="P45" s="3">
        <v>1334.42</v>
      </c>
      <c r="Q45" s="1"/>
    </row>
    <row r="46" spans="1:17" x14ac:dyDescent="0.25">
      <c r="A46" s="1">
        <v>418196</v>
      </c>
      <c r="B46" s="1" t="str">
        <f>LOOKUP(Tabela1[[#This Row],[Matricula]],Contratos!A:A,Contratos!B:B)</f>
        <v xml:space="preserve">HELEN BORGES DE ARAUJO </v>
      </c>
      <c r="D46" s="1" t="str">
        <f>LOOKUP(Tabela1[[#This Row],[Matricula]],Contratos!A:A,Contratos!D:D)</f>
        <v xml:space="preserve">ENFERMEIRO </v>
      </c>
      <c r="E46" s="1" t="s">
        <v>119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44084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7264.74</v>
      </c>
      <c r="K46" s="3">
        <v>6267.3</v>
      </c>
      <c r="L46" s="3">
        <v>3260.98</v>
      </c>
      <c r="M46" s="3">
        <v>2282.69</v>
      </c>
      <c r="N46" s="3">
        <v>1721.07</v>
      </c>
      <c r="O46" s="3">
        <v>0</v>
      </c>
      <c r="P46" s="3">
        <v>997.44</v>
      </c>
      <c r="Q46" s="1"/>
    </row>
    <row r="47" spans="1:17" x14ac:dyDescent="0.25">
      <c r="A47" s="1">
        <v>418200</v>
      </c>
      <c r="B47" s="1" t="str">
        <f>LOOKUP(Tabela1[[#This Row],[Matricula]],Contratos!A:A,Contratos!B:B)</f>
        <v xml:space="preserve">MARCIA PALADINI DOS SANTOS </v>
      </c>
      <c r="D47" s="1" t="str">
        <f>LOOKUP(Tabela1[[#This Row],[Matricula]],Contratos!A:A,Contratos!D:D)</f>
        <v xml:space="preserve">ENFERMEIRO </v>
      </c>
      <c r="E47" s="1" t="s">
        <v>119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44084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7173.7</v>
      </c>
      <c r="K47" s="3">
        <v>5444.88</v>
      </c>
      <c r="L47" s="3">
        <v>3260.98</v>
      </c>
      <c r="M47" s="3">
        <v>2282.69</v>
      </c>
      <c r="N47" s="3">
        <v>1630.03</v>
      </c>
      <c r="O47" s="3">
        <v>0</v>
      </c>
      <c r="P47" s="3">
        <v>1728.82</v>
      </c>
      <c r="Q47" s="1"/>
    </row>
    <row r="48" spans="1:17" x14ac:dyDescent="0.25">
      <c r="A48" s="1">
        <v>418218</v>
      </c>
      <c r="B48" s="1" t="str">
        <f>LOOKUP(Tabela1[[#This Row],[Matricula]],Contratos!A:A,Contratos!B:B)</f>
        <v xml:space="preserve">ANDREZA JANAINA DANTAS SENNA DE HOLANDA </v>
      </c>
      <c r="D48" s="1" t="str">
        <f>LOOKUP(Tabela1[[#This Row],[Matricula]],Contratos!A:A,Contratos!D:D)</f>
        <v xml:space="preserve">ENFERMEIRO </v>
      </c>
      <c r="E48" s="1" t="s">
        <v>119</v>
      </c>
      <c r="F48" s="1" t="str">
        <f>LOOKUP(Tabela1[[#This Row],[Matricula]],Contratos!A:A,Contratos!I:I)</f>
        <v xml:space="preserve">HU </v>
      </c>
      <c r="G48" s="2">
        <f>LOOKUP(Tabela1[[#This Row],[Matricula]],Tabela2[Matrícula],Tabela2[Admissão])</f>
        <v>44084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7167.9</v>
      </c>
      <c r="K48" s="3">
        <v>5671.11</v>
      </c>
      <c r="L48" s="3">
        <v>3260.98</v>
      </c>
      <c r="M48" s="3">
        <v>2282.69</v>
      </c>
      <c r="N48" s="3">
        <v>1624.23</v>
      </c>
      <c r="O48" s="3">
        <v>0</v>
      </c>
      <c r="P48" s="3">
        <v>1496.79</v>
      </c>
      <c r="Q48" s="1"/>
    </row>
    <row r="49" spans="1:17" x14ac:dyDescent="0.25">
      <c r="A49" s="1">
        <v>418242</v>
      </c>
      <c r="B49" s="1" t="str">
        <f>LOOKUP(Tabela1[[#This Row],[Matricula]],Contratos!A:A,Contratos!B:B)</f>
        <v xml:space="preserve">AMANDA MELLO DE OLIVEIRA </v>
      </c>
      <c r="D49" s="1" t="str">
        <f>LOOKUP(Tabela1[[#This Row],[Matricula]],Contratos!A:A,Contratos!D:D)</f>
        <v xml:space="preserve">ENFERMEIRO </v>
      </c>
      <c r="E49" s="1" t="s">
        <v>119</v>
      </c>
      <c r="F49" s="1" t="str">
        <f>LOOKUP(Tabela1[[#This Row],[Matricula]],Contratos!A:A,Contratos!I:I)</f>
        <v xml:space="preserve">HU </v>
      </c>
      <c r="G49" s="2">
        <f>LOOKUP(Tabela1[[#This Row],[Matricula]],Tabela2[Matrícula],Tabela2[Admissão])</f>
        <v>44084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7167.9</v>
      </c>
      <c r="K49" s="3">
        <v>5511.84</v>
      </c>
      <c r="L49" s="3">
        <v>3260.98</v>
      </c>
      <c r="M49" s="3">
        <v>2282.69</v>
      </c>
      <c r="N49" s="3">
        <v>1624.23</v>
      </c>
      <c r="O49" s="3">
        <v>0</v>
      </c>
      <c r="P49" s="3">
        <v>1656.06</v>
      </c>
      <c r="Q49" s="1"/>
    </row>
    <row r="50" spans="1:17" x14ac:dyDescent="0.25">
      <c r="A50" s="1">
        <v>418250</v>
      </c>
      <c r="B50" s="1" t="str">
        <f>LOOKUP(Tabela1[[#This Row],[Matricula]],Contratos!A:A,Contratos!B:B)</f>
        <v xml:space="preserve">MARIA MADALENA BRAVO SILVA </v>
      </c>
      <c r="D50" s="1" t="str">
        <f>LOOKUP(Tabela1[[#This Row],[Matricula]],Contratos!A:A,Contratos!D:D)</f>
        <v xml:space="preserve">AUXILIAR DE ENFERMAGEM </v>
      </c>
      <c r="E50" s="1" t="s">
        <v>119</v>
      </c>
      <c r="F50" s="1" t="str">
        <f>LOOKUP(Tabela1[[#This Row],[Matricula]],Contratos!A:A,Contratos!I:I)</f>
        <v>DUES</v>
      </c>
      <c r="G50" s="2">
        <f>LOOKUP(Tabela1[[#This Row],[Matricula]],Tabela2[Matrícula],Tabela2[Admissão])</f>
        <v>44105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3150.09</v>
      </c>
      <c r="K50" s="3">
        <v>2846.95</v>
      </c>
      <c r="L50" s="3">
        <v>1846.99</v>
      </c>
      <c r="M50" s="3">
        <v>0</v>
      </c>
      <c r="N50" s="3">
        <v>1303.0999999999999</v>
      </c>
      <c r="O50" s="3">
        <v>0</v>
      </c>
      <c r="P50" s="3">
        <v>303.14</v>
      </c>
      <c r="Q50" s="1"/>
    </row>
    <row r="51" spans="1:17" x14ac:dyDescent="0.25">
      <c r="A51" s="1">
        <v>418277</v>
      </c>
      <c r="B51" s="1" t="str">
        <f>LOOKUP(Tabela1[[#This Row],[Matricula]],Contratos!A:A,Contratos!B:B)</f>
        <v xml:space="preserve">JULIANA CORTEZ VIEIRA </v>
      </c>
      <c r="D51" s="1" t="str">
        <f>LOOKUP(Tabela1[[#This Row],[Matricula]],Contratos!A:A,Contratos!D:D)</f>
        <v xml:space="preserve">AUXILIAR DE ENFERMAGEM </v>
      </c>
      <c r="E51" s="1" t="s">
        <v>119</v>
      </c>
      <c r="F51" s="1" t="str">
        <f>LOOKUP(Tabela1[[#This Row],[Matricula]],Contratos!A:A,Contratos!I:I)</f>
        <v xml:space="preserve">HU </v>
      </c>
      <c r="G51" s="2">
        <f>LOOKUP(Tabela1[[#This Row],[Matricula]],Tabela2[Matrícula],Tabela2[Admissão])</f>
        <v>44084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3113.59</v>
      </c>
      <c r="K51" s="3">
        <v>2802.1</v>
      </c>
      <c r="L51" s="3">
        <v>1846.99</v>
      </c>
      <c r="M51" s="3">
        <v>0</v>
      </c>
      <c r="N51" s="3">
        <v>1266.5999999999999</v>
      </c>
      <c r="O51" s="3">
        <v>0</v>
      </c>
      <c r="P51" s="3">
        <v>311.49</v>
      </c>
      <c r="Q51" s="1"/>
    </row>
    <row r="52" spans="1:17" x14ac:dyDescent="0.25">
      <c r="A52" s="1">
        <v>418293</v>
      </c>
      <c r="B52" s="1" t="str">
        <f>LOOKUP(Tabela1[[#This Row],[Matricula]],Contratos!A:A,Contratos!B:B)</f>
        <v xml:space="preserve">GLAUCY CANDIDO FERREIRA </v>
      </c>
      <c r="D52" s="1" t="str">
        <f>LOOKUP(Tabela1[[#This Row],[Matricula]],Contratos!A:A,Contratos!D:D)</f>
        <v xml:space="preserve">AUXILIAR DE ENFERMAGEM </v>
      </c>
      <c r="E52" s="1" t="s">
        <v>119</v>
      </c>
      <c r="F52" s="1" t="str">
        <f>LOOKUP(Tabela1[[#This Row],[Matricula]],Contratos!A:A,Contratos!I:I)</f>
        <v xml:space="preserve">HU </v>
      </c>
      <c r="G52" s="2">
        <f>LOOKUP(Tabela1[[#This Row],[Matricula]],Tabela2[Matrícula],Tabela2[Admissão])</f>
        <v>44084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2876.14</v>
      </c>
      <c r="K52" s="3">
        <v>2602.4299999999998</v>
      </c>
      <c r="L52" s="3">
        <v>1846.99</v>
      </c>
      <c r="M52" s="3">
        <v>0</v>
      </c>
      <c r="N52" s="3">
        <v>1029.1500000000001</v>
      </c>
      <c r="O52" s="3">
        <v>0</v>
      </c>
      <c r="P52" s="3">
        <v>273.70999999999998</v>
      </c>
      <c r="Q52" s="1"/>
    </row>
    <row r="53" spans="1:17" x14ac:dyDescent="0.25">
      <c r="A53" s="1">
        <v>418307</v>
      </c>
      <c r="B53" s="1" t="str">
        <f>LOOKUP(Tabela1[[#This Row],[Matricula]],Contratos!A:A,Contratos!B:B)</f>
        <v xml:space="preserve">RENATA RODRIGUES DE SOUZA RIBEIRO </v>
      </c>
      <c r="D53" s="1" t="str">
        <f>LOOKUP(Tabela1[[#This Row],[Matricula]],Contratos!A:A,Contratos!D:D)</f>
        <v xml:space="preserve">AUXILIAR DE ENFERMAGEM </v>
      </c>
      <c r="E53" s="1" t="s">
        <v>119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44084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2876.14</v>
      </c>
      <c r="K53" s="3">
        <v>2385.1799999999998</v>
      </c>
      <c r="L53" s="3">
        <v>1846.99</v>
      </c>
      <c r="M53" s="3">
        <v>0</v>
      </c>
      <c r="N53" s="3">
        <v>1029.1500000000001</v>
      </c>
      <c r="O53" s="3">
        <v>0</v>
      </c>
      <c r="P53" s="3">
        <v>490.96</v>
      </c>
      <c r="Q53" s="1"/>
    </row>
    <row r="54" spans="1:17" x14ac:dyDescent="0.25">
      <c r="A54" s="1">
        <v>418315</v>
      </c>
      <c r="B54" s="1" t="str">
        <f>LOOKUP(Tabela1[[#This Row],[Matricula]],Contratos!A:A,Contratos!B:B)</f>
        <v xml:space="preserve">MAGUIDA ALEIXO </v>
      </c>
      <c r="D54" s="1" t="str">
        <f>LOOKUP(Tabela1[[#This Row],[Matricula]],Contratos!A:A,Contratos!D:D)</f>
        <v xml:space="preserve">AUXILIAR DE ENFERMAGEM </v>
      </c>
      <c r="E54" s="1" t="s">
        <v>119</v>
      </c>
      <c r="F54" s="1" t="str">
        <f>LOOKUP(Tabela1[[#This Row],[Matricula]],Contratos!A:A,Contratos!I:I)</f>
        <v xml:space="preserve">HU </v>
      </c>
      <c r="G54" s="2">
        <f>LOOKUP(Tabela1[[#This Row],[Matricula]],Tabela2[Matrícula],Tabela2[Admissão])</f>
        <v>44084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2909.38</v>
      </c>
      <c r="K54" s="3">
        <v>2578.6999999999998</v>
      </c>
      <c r="L54" s="3">
        <v>1846.99</v>
      </c>
      <c r="M54" s="3">
        <v>0</v>
      </c>
      <c r="N54" s="3">
        <v>1062.3900000000001</v>
      </c>
      <c r="O54" s="3">
        <v>0</v>
      </c>
      <c r="P54" s="3">
        <v>330.68</v>
      </c>
      <c r="Q54" s="1"/>
    </row>
    <row r="55" spans="1:17" x14ac:dyDescent="0.25">
      <c r="A55" s="1">
        <v>418331</v>
      </c>
      <c r="B55" s="1" t="str">
        <f>LOOKUP(Tabela1[[#This Row],[Matricula]],Contratos!A:A,Contratos!B:B)</f>
        <v xml:space="preserve">JEINY LIMA DOS SANTOS HAURA </v>
      </c>
      <c r="D55" s="1" t="str">
        <f>LOOKUP(Tabela1[[#This Row],[Matricula]],Contratos!A:A,Contratos!D:D)</f>
        <v xml:space="preserve">AUXILIAR DE ENFERMAGEM </v>
      </c>
      <c r="E55" s="1" t="s">
        <v>119</v>
      </c>
      <c r="F55" s="1" t="str">
        <f>LOOKUP(Tabela1[[#This Row],[Matricula]],Contratos!A:A,Contratos!I:I)</f>
        <v xml:space="preserve">HU </v>
      </c>
      <c r="G55" s="2">
        <f>LOOKUP(Tabela1[[#This Row],[Matricula]],Tabela2[Matrícula],Tabela2[Admissão])</f>
        <v>44084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3174.07</v>
      </c>
      <c r="K55" s="3">
        <v>2865.63</v>
      </c>
      <c r="L55" s="3">
        <v>1846.99</v>
      </c>
      <c r="M55" s="3">
        <v>0</v>
      </c>
      <c r="N55" s="3">
        <v>1327.08</v>
      </c>
      <c r="O55" s="3">
        <v>0</v>
      </c>
      <c r="P55" s="3">
        <v>308.44</v>
      </c>
      <c r="Q55" s="1"/>
    </row>
    <row r="56" spans="1:17" x14ac:dyDescent="0.25">
      <c r="A56" s="1">
        <v>418340</v>
      </c>
      <c r="B56" s="1" t="str">
        <f>LOOKUP(Tabela1[[#This Row],[Matricula]],Contratos!A:A,Contratos!B:B)</f>
        <v xml:space="preserve">ROBSON NAGIB GOES </v>
      </c>
      <c r="D56" s="1" t="str">
        <f>LOOKUP(Tabela1[[#This Row],[Matricula]],Contratos!A:A,Contratos!D:D)</f>
        <v xml:space="preserve">AUXILIAR DE ENFERMAGEM </v>
      </c>
      <c r="E56" s="1" t="s">
        <v>119</v>
      </c>
      <c r="F56" s="1" t="str">
        <f>LOOKUP(Tabela1[[#This Row],[Matricula]],Contratos!A:A,Contratos!I:I)</f>
        <v xml:space="preserve">HU </v>
      </c>
      <c r="G56" s="2">
        <f>LOOKUP(Tabela1[[#This Row],[Matricula]],Tabela2[Matrícula],Tabela2[Admissão])</f>
        <v>44084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3109.27</v>
      </c>
      <c r="K56" s="3">
        <v>2668.27</v>
      </c>
      <c r="L56" s="3">
        <v>1846.99</v>
      </c>
      <c r="M56" s="3">
        <v>0</v>
      </c>
      <c r="N56" s="3">
        <v>1262.28</v>
      </c>
      <c r="O56" s="3">
        <v>0</v>
      </c>
      <c r="P56" s="3">
        <v>441</v>
      </c>
      <c r="Q56" s="1"/>
    </row>
    <row r="57" spans="1:17" x14ac:dyDescent="0.25">
      <c r="A57" s="1">
        <v>418358</v>
      </c>
      <c r="B57" s="1" t="str">
        <f>LOOKUP(Tabela1[[#This Row],[Matricula]],Contratos!A:A,Contratos!B:B)</f>
        <v xml:space="preserve">DANIELA VANESSA DE LIMA </v>
      </c>
      <c r="D57" s="1" t="str">
        <f>LOOKUP(Tabela1[[#This Row],[Matricula]],Contratos!A:A,Contratos!D:D)</f>
        <v xml:space="preserve">AUXILIAR DE ENFERMAGEM </v>
      </c>
      <c r="E57" s="1" t="s">
        <v>119</v>
      </c>
      <c r="F57" s="1" t="str">
        <f>LOOKUP(Tabela1[[#This Row],[Matricula]],Contratos!A:A,Contratos!I:I)</f>
        <v xml:space="preserve">HU </v>
      </c>
      <c r="G57" s="2">
        <f>LOOKUP(Tabela1[[#This Row],[Matricula]],Tabela2[Matrícula],Tabela2[Admissão])</f>
        <v>44084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3055.33</v>
      </c>
      <c r="K57" s="3">
        <v>2755.67</v>
      </c>
      <c r="L57" s="3">
        <v>1846.99</v>
      </c>
      <c r="M57" s="3">
        <v>0</v>
      </c>
      <c r="N57" s="3">
        <v>1208.3399999999999</v>
      </c>
      <c r="O57" s="3">
        <v>0</v>
      </c>
      <c r="P57" s="3">
        <v>299.66000000000003</v>
      </c>
      <c r="Q57" s="1"/>
    </row>
    <row r="58" spans="1:17" x14ac:dyDescent="0.25">
      <c r="A58" s="1">
        <v>418366</v>
      </c>
      <c r="B58" s="1" t="str">
        <f>LOOKUP(Tabela1[[#This Row],[Matricula]],Contratos!A:A,Contratos!B:B)</f>
        <v xml:space="preserve">ELLEN DAIANE LUZ PINHEIRO </v>
      </c>
      <c r="D58" s="1" t="str">
        <f>LOOKUP(Tabela1[[#This Row],[Matricula]],Contratos!A:A,Contratos!D:D)</f>
        <v xml:space="preserve">AUXILIAR DE ENFERMAGEM </v>
      </c>
      <c r="E58" s="1" t="s">
        <v>119</v>
      </c>
      <c r="F58" s="1" t="str">
        <f>LOOKUP(Tabela1[[#This Row],[Matricula]],Contratos!A:A,Contratos!I:I)</f>
        <v xml:space="preserve">HU </v>
      </c>
      <c r="G58" s="2">
        <f>LOOKUP(Tabela1[[#This Row],[Matricula]],Tabela2[Matrícula],Tabela2[Admissão])</f>
        <v>44084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2972.98</v>
      </c>
      <c r="K58" s="3">
        <v>2687.65</v>
      </c>
      <c r="L58" s="3">
        <v>1846.99</v>
      </c>
      <c r="M58" s="3">
        <v>0</v>
      </c>
      <c r="N58" s="3">
        <v>1125.99</v>
      </c>
      <c r="O58" s="3">
        <v>0</v>
      </c>
      <c r="P58" s="3">
        <v>285.33</v>
      </c>
      <c r="Q58" s="1"/>
    </row>
    <row r="59" spans="1:17" x14ac:dyDescent="0.25">
      <c r="A59" s="1">
        <v>418374</v>
      </c>
      <c r="B59" s="1" t="str">
        <f>LOOKUP(Tabela1[[#This Row],[Matricula]],Contratos!A:A,Contratos!B:B)</f>
        <v xml:space="preserve">ANDRE LUIZ NUNES </v>
      </c>
      <c r="D59" s="1" t="str">
        <f>LOOKUP(Tabela1[[#This Row],[Matricula]],Contratos!A:A,Contratos!D:D)</f>
        <v xml:space="preserve">AUXILIAR DE ENFERMAGEM </v>
      </c>
      <c r="E59" s="1" t="s">
        <v>119</v>
      </c>
      <c r="F59" s="1" t="str">
        <f>LOOKUP(Tabela1[[#This Row],[Matricula]],Contratos!A:A,Contratos!I:I)</f>
        <v xml:space="preserve">HU </v>
      </c>
      <c r="G59" s="2">
        <f>LOOKUP(Tabela1[[#This Row],[Matricula]],Tabela2[Matrícula],Tabela2[Admissão])</f>
        <v>44084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2876.14</v>
      </c>
      <c r="K59" s="3">
        <v>2400.35</v>
      </c>
      <c r="L59" s="3">
        <v>1846.99</v>
      </c>
      <c r="M59" s="3">
        <v>0</v>
      </c>
      <c r="N59" s="3">
        <v>1029.1500000000001</v>
      </c>
      <c r="O59" s="3">
        <v>0</v>
      </c>
      <c r="P59" s="3">
        <v>475.79</v>
      </c>
      <c r="Q59" s="1"/>
    </row>
    <row r="60" spans="1:17" x14ac:dyDescent="0.25">
      <c r="A60" s="1">
        <v>418382</v>
      </c>
      <c r="B60" s="1" t="str">
        <f>LOOKUP(Tabela1[[#This Row],[Matricula]],Contratos!A:A,Contratos!B:B)</f>
        <v xml:space="preserve">MARCOS ANTONIO FERREIRA </v>
      </c>
      <c r="D60" s="1" t="str">
        <f>LOOKUP(Tabela1[[#This Row],[Matricula]],Contratos!A:A,Contratos!D:D)</f>
        <v xml:space="preserve">AUXILIAR DE ENFERMAGEM </v>
      </c>
      <c r="E60" s="1" t="s">
        <v>119</v>
      </c>
      <c r="F60" s="1" t="str">
        <f>LOOKUP(Tabela1[[#This Row],[Matricula]],Contratos!A:A,Contratos!I:I)</f>
        <v xml:space="preserve">HU </v>
      </c>
      <c r="G60" s="2">
        <f>LOOKUP(Tabela1[[#This Row],[Matricula]],Tabela2[Matrícula],Tabela2[Admissão])</f>
        <v>44084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2972.98</v>
      </c>
      <c r="K60" s="3">
        <v>2571.73</v>
      </c>
      <c r="L60" s="3">
        <v>1846.99</v>
      </c>
      <c r="M60" s="3">
        <v>0</v>
      </c>
      <c r="N60" s="3">
        <v>1125.99</v>
      </c>
      <c r="O60" s="3">
        <v>0</v>
      </c>
      <c r="P60" s="3">
        <v>401.25</v>
      </c>
      <c r="Q60" s="1"/>
    </row>
    <row r="61" spans="1:17" x14ac:dyDescent="0.25">
      <c r="A61" s="1">
        <v>418390</v>
      </c>
      <c r="B61" s="1" t="str">
        <f>LOOKUP(Tabela1[[#This Row],[Matricula]],Contratos!A:A,Contratos!B:B)</f>
        <v xml:space="preserve">ELISETE DE FREITAS SALLES </v>
      </c>
      <c r="D61" s="1" t="str">
        <f>LOOKUP(Tabela1[[#This Row],[Matricula]],Contratos!A:A,Contratos!D:D)</f>
        <v xml:space="preserve">AUXILIAR DE ENFERMAGEM </v>
      </c>
      <c r="E61" s="1" t="s">
        <v>119</v>
      </c>
      <c r="F61" s="1" t="str">
        <f>LOOKUP(Tabela1[[#This Row],[Matricula]],Contratos!A:A,Contratos!I:I)</f>
        <v xml:space="preserve">HU </v>
      </c>
      <c r="G61" s="2">
        <f>LOOKUP(Tabela1[[#This Row],[Matricula]],Tabela2[Matrícula],Tabela2[Admissão])</f>
        <v>44084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2953.91</v>
      </c>
      <c r="K61" s="3">
        <v>2369.14</v>
      </c>
      <c r="L61" s="3">
        <v>1846.99</v>
      </c>
      <c r="M61" s="3">
        <v>0</v>
      </c>
      <c r="N61" s="3">
        <v>1106.92</v>
      </c>
      <c r="O61" s="3">
        <v>0</v>
      </c>
      <c r="P61" s="3">
        <v>584.77</v>
      </c>
      <c r="Q61" s="1"/>
    </row>
    <row r="62" spans="1:17" x14ac:dyDescent="0.25">
      <c r="A62" s="1">
        <v>418404</v>
      </c>
      <c r="B62" s="1" t="str">
        <f>LOOKUP(Tabela1[[#This Row],[Matricula]],Contratos!A:A,Contratos!B:B)</f>
        <v xml:space="preserve">JULIANA MORENO FERREIRA MAZZEI </v>
      </c>
      <c r="D62" s="1" t="str">
        <f>LOOKUP(Tabela1[[#This Row],[Matricula]],Contratos!A:A,Contratos!D:D)</f>
        <v xml:space="preserve">AUXILIAR DE ENFERMAGEM </v>
      </c>
      <c r="E62" s="1" t="s">
        <v>119</v>
      </c>
      <c r="F62" s="1" t="str">
        <f>LOOKUP(Tabela1[[#This Row],[Matricula]],Contratos!A:A,Contratos!I:I)</f>
        <v xml:space="preserve">HU </v>
      </c>
      <c r="G62" s="2">
        <f>LOOKUP(Tabela1[[#This Row],[Matricula]],Tabela2[Matrícula],Tabela2[Admissão])</f>
        <v>44084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2857.07</v>
      </c>
      <c r="K62" s="3">
        <v>2584.79</v>
      </c>
      <c r="L62" s="3">
        <v>1846.99</v>
      </c>
      <c r="M62" s="3">
        <v>0</v>
      </c>
      <c r="N62" s="3">
        <v>1010.08</v>
      </c>
      <c r="O62" s="3">
        <v>0</v>
      </c>
      <c r="P62" s="3">
        <v>272.27999999999997</v>
      </c>
      <c r="Q62" s="1"/>
    </row>
    <row r="63" spans="1:17" x14ac:dyDescent="0.25">
      <c r="A63" s="1">
        <v>418412</v>
      </c>
      <c r="B63" s="1" t="str">
        <f>LOOKUP(Tabela1[[#This Row],[Matricula]],Contratos!A:A,Contratos!B:B)</f>
        <v xml:space="preserve">EDILAINE HERNANDES DE SOUZA ARRUDA </v>
      </c>
      <c r="D63" s="1" t="str">
        <f>LOOKUP(Tabela1[[#This Row],[Matricula]],Contratos!A:A,Contratos!D:D)</f>
        <v xml:space="preserve">AUXILIAR DE ENFERMAGEM </v>
      </c>
      <c r="E63" s="1" t="s">
        <v>119</v>
      </c>
      <c r="F63" s="1" t="str">
        <f>LOOKUP(Tabela1[[#This Row],[Matricula]],Contratos!A:A,Contratos!I:I)</f>
        <v xml:space="preserve">HU </v>
      </c>
      <c r="G63" s="2">
        <f>LOOKUP(Tabela1[[#This Row],[Matricula]],Tabela2[Matrícula],Tabela2[Admissão])</f>
        <v>44084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2876.14</v>
      </c>
      <c r="K63" s="3">
        <v>2497.3200000000002</v>
      </c>
      <c r="L63" s="3">
        <v>1846.99</v>
      </c>
      <c r="M63" s="3">
        <v>0</v>
      </c>
      <c r="N63" s="3">
        <v>1029.1500000000001</v>
      </c>
      <c r="O63" s="3">
        <v>0</v>
      </c>
      <c r="P63" s="3">
        <v>378.82</v>
      </c>
      <c r="Q63" s="1"/>
    </row>
    <row r="64" spans="1:17" x14ac:dyDescent="0.25">
      <c r="A64" s="1">
        <v>418420</v>
      </c>
      <c r="B64" s="1" t="str">
        <f>LOOKUP(Tabela1[[#This Row],[Matricula]],Contratos!A:A,Contratos!B:B)</f>
        <v xml:space="preserve">SIMONE INACIO DE OLIVEIRA </v>
      </c>
      <c r="D64" s="1" t="str">
        <f>LOOKUP(Tabela1[[#This Row],[Matricula]],Contratos!A:A,Contratos!D:D)</f>
        <v xml:space="preserve">AUXILIAR DE ENFERMAGEM </v>
      </c>
      <c r="E64" s="1" t="s">
        <v>119</v>
      </c>
      <c r="F64" s="1" t="str">
        <f>LOOKUP(Tabela1[[#This Row],[Matricula]],Contratos!A:A,Contratos!I:I)</f>
        <v xml:space="preserve">HU </v>
      </c>
      <c r="G64" s="2">
        <f>LOOKUP(Tabela1[[#This Row],[Matricula]],Tabela2[Matrícula],Tabela2[Admissão])</f>
        <v>44084</v>
      </c>
      <c r="H64" s="2">
        <f>IF(LOOKUP(Tabela1[[#This Row],[Matricula]],Contratos!A:A,Contratos!H:H)="","ATIVO",LOOKUP(Tabela1[[#This Row],[Matricula]],Contratos!A:A,Contratos!H:H))</f>
        <v>44183</v>
      </c>
      <c r="I64" s="3" t="str">
        <f>LOOKUP(Tabela1[[#This Row],[Matricula]],Contratos!A:A,Contratos!F:F)</f>
        <v xml:space="preserve">RESCISÃO CONTRATUAL </v>
      </c>
      <c r="J64" s="3">
        <v>2518.02</v>
      </c>
      <c r="K64" s="3">
        <v>1273.45</v>
      </c>
      <c r="L64" s="3">
        <v>1012.86</v>
      </c>
      <c r="M64" s="3">
        <v>0</v>
      </c>
      <c r="N64" s="3">
        <v>1505.16</v>
      </c>
      <c r="O64" s="3">
        <v>0</v>
      </c>
      <c r="P64" s="3">
        <v>1244.57</v>
      </c>
      <c r="Q64" s="1"/>
    </row>
    <row r="65" spans="1:17" x14ac:dyDescent="0.25">
      <c r="A65" s="1">
        <v>418447</v>
      </c>
      <c r="B65" s="1" t="str">
        <f>LOOKUP(Tabela1[[#This Row],[Matricula]],Contratos!A:A,Contratos!B:B)</f>
        <v xml:space="preserve">SIDNEIA TEIXEIRA </v>
      </c>
      <c r="D65" s="1" t="str">
        <f>LOOKUP(Tabela1[[#This Row],[Matricula]],Contratos!A:A,Contratos!D:D)</f>
        <v xml:space="preserve">AUXILIAR DE ENFERMAGEM </v>
      </c>
      <c r="E65" s="1" t="s">
        <v>119</v>
      </c>
      <c r="F65" s="1" t="str">
        <f>LOOKUP(Tabela1[[#This Row],[Matricula]],Contratos!A:A,Contratos!I:I)</f>
        <v xml:space="preserve">HU </v>
      </c>
      <c r="G65" s="2">
        <f>LOOKUP(Tabela1[[#This Row],[Matricula]],Tabela2[Matrícula],Tabela2[Admissão])</f>
        <v>44084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2531.5700000000002</v>
      </c>
      <c r="K65" s="3">
        <v>2215.6</v>
      </c>
      <c r="L65" s="3">
        <v>1846.99</v>
      </c>
      <c r="M65" s="3">
        <v>0</v>
      </c>
      <c r="N65" s="3">
        <v>684.58</v>
      </c>
      <c r="O65" s="3">
        <v>0</v>
      </c>
      <c r="P65" s="3">
        <v>315.97000000000003</v>
      </c>
      <c r="Q65" s="1"/>
    </row>
    <row r="66" spans="1:17" x14ac:dyDescent="0.25">
      <c r="A66" s="1">
        <v>418455</v>
      </c>
      <c r="B66" s="1" t="str">
        <f>LOOKUP(Tabela1[[#This Row],[Matricula]],Contratos!A:A,Contratos!B:B)</f>
        <v xml:space="preserve">LUCIANO FIASQUE </v>
      </c>
      <c r="D66" s="1" t="str">
        <f>LOOKUP(Tabela1[[#This Row],[Matricula]],Contratos!A:A,Contratos!D:D)</f>
        <v xml:space="preserve">AUXILIAR DE ENFERMAGEM </v>
      </c>
      <c r="E66" s="1" t="s">
        <v>119</v>
      </c>
      <c r="F66" s="1" t="str">
        <f>LOOKUP(Tabela1[[#This Row],[Matricula]],Contratos!A:A,Contratos!I:I)</f>
        <v xml:space="preserve">HU </v>
      </c>
      <c r="G66" s="2">
        <f>LOOKUP(Tabela1[[#This Row],[Matricula]],Tabela2[Matrícula],Tabela2[Admissão])</f>
        <v>44084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3165.7</v>
      </c>
      <c r="K66" s="3">
        <v>2841.55</v>
      </c>
      <c r="L66" s="3">
        <v>1846.99</v>
      </c>
      <c r="M66" s="3">
        <v>0</v>
      </c>
      <c r="N66" s="3">
        <v>1318.71</v>
      </c>
      <c r="O66" s="3">
        <v>0</v>
      </c>
      <c r="P66" s="3">
        <v>324.14999999999998</v>
      </c>
      <c r="Q66" s="1"/>
    </row>
    <row r="67" spans="1:17" x14ac:dyDescent="0.25">
      <c r="A67" s="1">
        <v>418463</v>
      </c>
      <c r="B67" s="1" t="str">
        <f>LOOKUP(Tabela1[[#This Row],[Matricula]],Contratos!A:A,Contratos!B:B)</f>
        <v xml:space="preserve">SILVELI TEREZINHA RODRIGUES </v>
      </c>
      <c r="D67" s="1" t="str">
        <f>LOOKUP(Tabela1[[#This Row],[Matricula]],Contratos!A:A,Contratos!D:D)</f>
        <v xml:space="preserve">AUXILIAR DE ENFERMAGEM </v>
      </c>
      <c r="E67" s="1" t="s">
        <v>119</v>
      </c>
      <c r="F67" s="1" t="str">
        <f>LOOKUP(Tabela1[[#This Row],[Matricula]],Contratos!A:A,Contratos!I:I)</f>
        <v xml:space="preserve">HU </v>
      </c>
      <c r="G67" s="2">
        <f>LOOKUP(Tabela1[[#This Row],[Matricula]],Tabela2[Matrícula],Tabela2[Admissão])</f>
        <v>44084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2876.14</v>
      </c>
      <c r="K67" s="3">
        <v>2536.15</v>
      </c>
      <c r="L67" s="3">
        <v>1846.99</v>
      </c>
      <c r="M67" s="3">
        <v>0</v>
      </c>
      <c r="N67" s="3">
        <v>1029.1500000000001</v>
      </c>
      <c r="O67" s="3">
        <v>0</v>
      </c>
      <c r="P67" s="3">
        <v>339.99</v>
      </c>
      <c r="Q67" s="1"/>
    </row>
    <row r="68" spans="1:17" x14ac:dyDescent="0.25">
      <c r="A68" s="1">
        <v>418471</v>
      </c>
      <c r="B68" s="1" t="str">
        <f>LOOKUP(Tabela1[[#This Row],[Matricula]],Contratos!A:A,Contratos!B:B)</f>
        <v xml:space="preserve">LUCIANA ROSA MIGUEL MOREIRA </v>
      </c>
      <c r="D68" s="1" t="str">
        <f>LOOKUP(Tabela1[[#This Row],[Matricula]],Contratos!A:A,Contratos!D:D)</f>
        <v xml:space="preserve">AUXILIAR DE ENFERMAGEM </v>
      </c>
      <c r="E68" s="1" t="s">
        <v>119</v>
      </c>
      <c r="F68" s="1" t="str">
        <f>LOOKUP(Tabela1[[#This Row],[Matricula]],Contratos!A:A,Contratos!I:I)</f>
        <v xml:space="preserve">HU </v>
      </c>
      <c r="G68" s="2">
        <f>LOOKUP(Tabela1[[#This Row],[Matricula]],Tabela2[Matrícula],Tabela2[Admissão])</f>
        <v>44084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3092.85</v>
      </c>
      <c r="K68" s="3">
        <v>2794.02</v>
      </c>
      <c r="L68" s="3">
        <v>1846.99</v>
      </c>
      <c r="M68" s="3">
        <v>0</v>
      </c>
      <c r="N68" s="3">
        <v>1245.8599999999999</v>
      </c>
      <c r="O68" s="3">
        <v>0</v>
      </c>
      <c r="P68" s="3">
        <v>298.83</v>
      </c>
      <c r="Q68" s="1"/>
    </row>
    <row r="69" spans="1:17" x14ac:dyDescent="0.25">
      <c r="A69" s="1">
        <v>418480</v>
      </c>
      <c r="B69" s="1" t="str">
        <f>LOOKUP(Tabela1[[#This Row],[Matricula]],Contratos!A:A,Contratos!B:B)</f>
        <v xml:space="preserve">SANDRA RAQUEL RIBEIRO GUIMARAES </v>
      </c>
      <c r="D69" s="1" t="str">
        <f>LOOKUP(Tabela1[[#This Row],[Matricula]],Contratos!A:A,Contratos!D:D)</f>
        <v xml:space="preserve">AUXILIAR DE ENFERMAGEM </v>
      </c>
      <c r="E69" s="1" t="s">
        <v>119</v>
      </c>
      <c r="F69" s="1" t="str">
        <f>LOOKUP(Tabela1[[#This Row],[Matricula]],Contratos!A:A,Contratos!I:I)</f>
        <v xml:space="preserve">HU </v>
      </c>
      <c r="G69" s="2">
        <f>LOOKUP(Tabela1[[#This Row],[Matricula]],Tabela2[Matrícula],Tabela2[Admissão])</f>
        <v>44084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3075.96</v>
      </c>
      <c r="K69" s="3">
        <v>2644.57</v>
      </c>
      <c r="L69" s="3">
        <v>1846.99</v>
      </c>
      <c r="M69" s="3">
        <v>0</v>
      </c>
      <c r="N69" s="3">
        <v>1228.97</v>
      </c>
      <c r="O69" s="3">
        <v>0</v>
      </c>
      <c r="P69" s="3">
        <v>431.39</v>
      </c>
      <c r="Q69" s="1"/>
    </row>
    <row r="70" spans="1:17" x14ac:dyDescent="0.25">
      <c r="A70" s="1">
        <v>418498</v>
      </c>
      <c r="B70" s="1" t="str">
        <f>LOOKUP(Tabela1[[#This Row],[Matricula]],Contratos!A:A,Contratos!B:B)</f>
        <v xml:space="preserve">ANA KESIA CORREIA SANTANA </v>
      </c>
      <c r="D70" s="1" t="str">
        <f>LOOKUP(Tabela1[[#This Row],[Matricula]],Contratos!A:A,Contratos!D:D)</f>
        <v xml:space="preserve">AUXILIAR DE ENFERMAGEM </v>
      </c>
      <c r="E70" s="1" t="s">
        <v>119</v>
      </c>
      <c r="F70" s="1" t="str">
        <f>LOOKUP(Tabela1[[#This Row],[Matricula]],Contratos!A:A,Contratos!I:I)</f>
        <v xml:space="preserve">HU </v>
      </c>
      <c r="G70" s="2">
        <f>LOOKUP(Tabela1[[#This Row],[Matricula]],Tabela2[Matrícula],Tabela2[Admissão])</f>
        <v>44084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2972.98</v>
      </c>
      <c r="K70" s="3">
        <v>2600.79</v>
      </c>
      <c r="L70" s="3">
        <v>1846.99</v>
      </c>
      <c r="M70" s="3">
        <v>0</v>
      </c>
      <c r="N70" s="3">
        <v>1125.99</v>
      </c>
      <c r="O70" s="3">
        <v>0</v>
      </c>
      <c r="P70" s="3">
        <v>372.19</v>
      </c>
      <c r="Q70" s="1"/>
    </row>
    <row r="71" spans="1:17" x14ac:dyDescent="0.25">
      <c r="A71" s="1">
        <v>418501</v>
      </c>
      <c r="B71" s="1" t="str">
        <f>LOOKUP(Tabela1[[#This Row],[Matricula]],Contratos!A:A,Contratos!B:B)</f>
        <v xml:space="preserve">MARCIA PINHEIRO SANTANA </v>
      </c>
      <c r="D71" s="1" t="str">
        <f>LOOKUP(Tabela1[[#This Row],[Matricula]],Contratos!A:A,Contratos!D:D)</f>
        <v xml:space="preserve">AUXILIAR DE ENFERMAGEM </v>
      </c>
      <c r="E71" s="1" t="s">
        <v>119</v>
      </c>
      <c r="F71" s="1" t="str">
        <f>LOOKUP(Tabela1[[#This Row],[Matricula]],Contratos!A:A,Contratos!I:I)</f>
        <v xml:space="preserve">HU </v>
      </c>
      <c r="G71" s="2">
        <f>LOOKUP(Tabela1[[#This Row],[Matricula]],Tabela2[Matrícula],Tabela2[Admissão])</f>
        <v>44084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2876.14</v>
      </c>
      <c r="K71" s="3">
        <v>2483.2399999999998</v>
      </c>
      <c r="L71" s="3">
        <v>1846.99</v>
      </c>
      <c r="M71" s="3">
        <v>0</v>
      </c>
      <c r="N71" s="3">
        <v>1029.1500000000001</v>
      </c>
      <c r="O71" s="3">
        <v>0</v>
      </c>
      <c r="P71" s="3">
        <v>392.9</v>
      </c>
      <c r="Q71" s="1"/>
    </row>
    <row r="72" spans="1:17" x14ac:dyDescent="0.25">
      <c r="A72" s="1">
        <v>418510</v>
      </c>
      <c r="B72" s="1" t="str">
        <f>LOOKUP(Tabela1[[#This Row],[Matricula]],Contratos!A:A,Contratos!B:B)</f>
        <v xml:space="preserve">LUCIANA ROMANIN </v>
      </c>
      <c r="D72" s="1" t="str">
        <f>LOOKUP(Tabela1[[#This Row],[Matricula]],Contratos!A:A,Contratos!D:D)</f>
        <v xml:space="preserve">ENFERMEIRO </v>
      </c>
      <c r="E72" s="1" t="s">
        <v>119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44087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7585.83</v>
      </c>
      <c r="K72" s="3">
        <v>6324.87</v>
      </c>
      <c r="L72" s="3">
        <v>3260.98</v>
      </c>
      <c r="M72" s="3">
        <v>2282.69</v>
      </c>
      <c r="N72" s="3">
        <v>2042.16</v>
      </c>
      <c r="O72" s="3">
        <v>0</v>
      </c>
      <c r="P72" s="3">
        <v>1260.96</v>
      </c>
      <c r="Q72" s="1"/>
    </row>
    <row r="73" spans="1:17" x14ac:dyDescent="0.25">
      <c r="A73" s="1">
        <v>418528</v>
      </c>
      <c r="B73" s="1" t="str">
        <f>LOOKUP(Tabela1[[#This Row],[Matricula]],Contratos!A:A,Contratos!B:B)</f>
        <v xml:space="preserve">MAGDA REGIANE MAGNANI </v>
      </c>
      <c r="D73" s="1" t="str">
        <f>LOOKUP(Tabela1[[#This Row],[Matricula]],Contratos!A:A,Contratos!D:D)</f>
        <v xml:space="preserve">ENFERMEIRO </v>
      </c>
      <c r="E73" s="1" t="s">
        <v>119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44097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7287.83</v>
      </c>
      <c r="K73" s="3">
        <v>5973.12</v>
      </c>
      <c r="L73" s="3">
        <v>3260.98</v>
      </c>
      <c r="M73" s="3">
        <v>2282.69</v>
      </c>
      <c r="N73" s="3">
        <v>1744.16</v>
      </c>
      <c r="O73" s="3">
        <v>0</v>
      </c>
      <c r="P73" s="3">
        <v>1314.71</v>
      </c>
      <c r="Q73" s="1"/>
    </row>
    <row r="74" spans="1:17" x14ac:dyDescent="0.25">
      <c r="A74" s="1">
        <v>418544</v>
      </c>
      <c r="B74" s="1" t="str">
        <f>LOOKUP(Tabela1[[#This Row],[Matricula]],Contratos!A:A,Contratos!B:B)</f>
        <v xml:space="preserve">ANDREA COELHO DE LIMA </v>
      </c>
      <c r="D74" s="1" t="str">
        <f>LOOKUP(Tabela1[[#This Row],[Matricula]],Contratos!A:A,Contratos!D:D)</f>
        <v xml:space="preserve">ENFERMEIRO </v>
      </c>
      <c r="E74" s="1" t="s">
        <v>119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44097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7020.84</v>
      </c>
      <c r="K74" s="3">
        <v>5961.21</v>
      </c>
      <c r="L74" s="3">
        <v>3260.98</v>
      </c>
      <c r="M74" s="3">
        <v>2282.69</v>
      </c>
      <c r="N74" s="3">
        <v>1477.17</v>
      </c>
      <c r="O74" s="3">
        <v>0</v>
      </c>
      <c r="P74" s="3">
        <v>1059.6300000000001</v>
      </c>
      <c r="Q74" s="1"/>
    </row>
    <row r="75" spans="1:17" x14ac:dyDescent="0.25">
      <c r="A75" s="1">
        <v>418552</v>
      </c>
      <c r="B75" s="1" t="str">
        <f>LOOKUP(Tabela1[[#This Row],[Matricula]],Contratos!A:A,Contratos!B:B)</f>
        <v xml:space="preserve">CRISTINA APARECIDA BANDER </v>
      </c>
      <c r="D75" s="1" t="str">
        <f>LOOKUP(Tabela1[[#This Row],[Matricula]],Contratos!A:A,Contratos!D:D)</f>
        <v xml:space="preserve">ENFERMEIRO </v>
      </c>
      <c r="E75" s="1" t="s">
        <v>119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44097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7020.84</v>
      </c>
      <c r="K75" s="3">
        <v>5646.63</v>
      </c>
      <c r="L75" s="3">
        <v>3260.98</v>
      </c>
      <c r="M75" s="3">
        <v>2282.69</v>
      </c>
      <c r="N75" s="3">
        <v>1477.17</v>
      </c>
      <c r="O75" s="3">
        <v>0</v>
      </c>
      <c r="P75" s="3">
        <v>1374.21</v>
      </c>
      <c r="Q75" s="1"/>
    </row>
    <row r="76" spans="1:17" x14ac:dyDescent="0.25">
      <c r="A76" s="1">
        <v>418560</v>
      </c>
      <c r="B76" s="1" t="str">
        <f>LOOKUP(Tabela1[[#This Row],[Matricula]],Contratos!A:A,Contratos!B:B)</f>
        <v xml:space="preserve">MARIA GORETE NICOLETTE PEREIRA </v>
      </c>
      <c r="D76" s="1" t="str">
        <f>LOOKUP(Tabela1[[#This Row],[Matricula]],Contratos!A:A,Contratos!D:D)</f>
        <v xml:space="preserve">ENFERMEIRO </v>
      </c>
      <c r="E76" s="1" t="s">
        <v>119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44098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7287.83</v>
      </c>
      <c r="K76" s="3">
        <v>5973.12</v>
      </c>
      <c r="L76" s="3">
        <v>3260.98</v>
      </c>
      <c r="M76" s="3">
        <v>2282.69</v>
      </c>
      <c r="N76" s="3">
        <v>1744.16</v>
      </c>
      <c r="O76" s="3">
        <v>0</v>
      </c>
      <c r="P76" s="3">
        <v>1314.71</v>
      </c>
      <c r="Q76" s="1"/>
    </row>
    <row r="77" spans="1:17" x14ac:dyDescent="0.25">
      <c r="A77" s="1">
        <v>418579</v>
      </c>
      <c r="B77" s="1" t="str">
        <f>LOOKUP(Tabela1[[#This Row],[Matricula]],Contratos!A:A,Contratos!B:B)</f>
        <v xml:space="preserve">MAYARA FERNANDA ALVES IJIRI </v>
      </c>
      <c r="D77" s="1" t="str">
        <f>LOOKUP(Tabela1[[#This Row],[Matricula]],Contratos!A:A,Contratos!D:D)</f>
        <v xml:space="preserve">ENFERMEIRO </v>
      </c>
      <c r="E77" s="1" t="s">
        <v>119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44097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7287.83</v>
      </c>
      <c r="K77" s="3">
        <v>5973.12</v>
      </c>
      <c r="L77" s="3">
        <v>3260.98</v>
      </c>
      <c r="M77" s="3">
        <v>2282.69</v>
      </c>
      <c r="N77" s="3">
        <v>1744.16</v>
      </c>
      <c r="O77" s="3">
        <v>0</v>
      </c>
      <c r="P77" s="3">
        <v>1314.71</v>
      </c>
      <c r="Q77" s="1"/>
    </row>
    <row r="78" spans="1:17" x14ac:dyDescent="0.25">
      <c r="A78" s="1">
        <v>418587</v>
      </c>
      <c r="B78" s="1" t="str">
        <f>LOOKUP(Tabela1[[#This Row],[Matricula]],Contratos!A:A,Contratos!B:B)</f>
        <v xml:space="preserve">TAIARA MAESTRO CALDERON DE PAULA </v>
      </c>
      <c r="D78" s="1" t="str">
        <f>LOOKUP(Tabela1[[#This Row],[Matricula]],Contratos!A:A,Contratos!D:D)</f>
        <v xml:space="preserve">ENFERMEIRO </v>
      </c>
      <c r="E78" s="1" t="s">
        <v>119</v>
      </c>
      <c r="F78" s="1" t="str">
        <f>LOOKUP(Tabela1[[#This Row],[Matricula]],Contratos!A:A,Contratos!I:I)</f>
        <v>DAPS</v>
      </c>
      <c r="G78" s="2">
        <f>LOOKUP(Tabela1[[#This Row],[Matricula]],Tabela2[Matrícula],Tabela2[Admissão])</f>
        <v>44097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7020.84</v>
      </c>
      <c r="K78" s="3">
        <v>5646.63</v>
      </c>
      <c r="L78" s="3">
        <v>3260.98</v>
      </c>
      <c r="M78" s="3">
        <v>2282.69</v>
      </c>
      <c r="N78" s="3">
        <v>1477.17</v>
      </c>
      <c r="O78" s="3">
        <v>0</v>
      </c>
      <c r="P78" s="3">
        <v>1374.21</v>
      </c>
      <c r="Q78" s="1"/>
    </row>
    <row r="79" spans="1:17" x14ac:dyDescent="0.25">
      <c r="A79" s="1">
        <v>418595</v>
      </c>
      <c r="B79" s="1" t="str">
        <f>LOOKUP(Tabela1[[#This Row],[Matricula]],Contratos!A:A,Contratos!B:B)</f>
        <v xml:space="preserve">ROSEMEIRE DAS GRACAS TRUBER </v>
      </c>
      <c r="D79" s="1" t="str">
        <f>LOOKUP(Tabela1[[#This Row],[Matricula]],Contratos!A:A,Contratos!D:D)</f>
        <v xml:space="preserve">ENFERMEIRO </v>
      </c>
      <c r="E79" s="1" t="s">
        <v>119</v>
      </c>
      <c r="F79" s="1" t="str">
        <f>LOOKUP(Tabela1[[#This Row],[Matricula]],Contratos!A:A,Contratos!I:I)</f>
        <v>DUES</v>
      </c>
      <c r="G79" s="2">
        <f>LOOKUP(Tabela1[[#This Row],[Matricula]],Tabela2[Matrícula],Tabela2[Admissão])</f>
        <v>44097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7287.83</v>
      </c>
      <c r="K79" s="3">
        <v>5973.12</v>
      </c>
      <c r="L79" s="3">
        <v>3260.98</v>
      </c>
      <c r="M79" s="3">
        <v>2282.69</v>
      </c>
      <c r="N79" s="3">
        <v>1744.16</v>
      </c>
      <c r="O79" s="3">
        <v>0</v>
      </c>
      <c r="P79" s="3">
        <v>1314.71</v>
      </c>
      <c r="Q79" s="1"/>
    </row>
    <row r="80" spans="1:17" x14ac:dyDescent="0.25">
      <c r="A80" s="1">
        <v>418617</v>
      </c>
      <c r="B80" s="1" t="str">
        <f>LOOKUP(Tabela1[[#This Row],[Matricula]],Contratos!A:A,Contratos!B:B)</f>
        <v xml:space="preserve">VILMA CATARINA GIMENEZ MOLINA </v>
      </c>
      <c r="D80" s="1" t="str">
        <f>LOOKUP(Tabela1[[#This Row],[Matricula]],Contratos!A:A,Contratos!D:D)</f>
        <v xml:space="preserve">ENFERMEIRO </v>
      </c>
      <c r="E80" s="1" t="s">
        <v>119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44097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7020.84</v>
      </c>
      <c r="K80" s="3">
        <v>5646.63</v>
      </c>
      <c r="L80" s="3">
        <v>3260.98</v>
      </c>
      <c r="M80" s="3">
        <v>2282.69</v>
      </c>
      <c r="N80" s="3">
        <v>1477.17</v>
      </c>
      <c r="O80" s="3">
        <v>0</v>
      </c>
      <c r="P80" s="3">
        <v>1374.21</v>
      </c>
      <c r="Q80" s="1"/>
    </row>
    <row r="81" spans="1:17" x14ac:dyDescent="0.25">
      <c r="A81" s="1">
        <v>418625</v>
      </c>
      <c r="B81" s="1" t="str">
        <f>LOOKUP(Tabela1[[#This Row],[Matricula]],Contratos!A:A,Contratos!B:B)</f>
        <v xml:space="preserve">LAIS APARECIDA DA SILVA </v>
      </c>
      <c r="D81" s="1" t="str">
        <f>LOOKUP(Tabela1[[#This Row],[Matricula]],Contratos!A:A,Contratos!D:D)</f>
        <v xml:space="preserve">ENFERMEIRO </v>
      </c>
      <c r="E81" s="1" t="s">
        <v>119</v>
      </c>
      <c r="F81" s="1" t="str">
        <f>LOOKUP(Tabela1[[#This Row],[Matricula]],Contratos!A:A,Contratos!I:I)</f>
        <v>DUES</v>
      </c>
      <c r="G81" s="2">
        <f>LOOKUP(Tabela1[[#This Row],[Matricula]],Tabela2[Matrícula],Tabela2[Admissão])</f>
        <v>44097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7635.67</v>
      </c>
      <c r="K81" s="3">
        <v>6231.74</v>
      </c>
      <c r="L81" s="3">
        <v>3260.98</v>
      </c>
      <c r="M81" s="3">
        <v>2282.69</v>
      </c>
      <c r="N81" s="3">
        <v>2092</v>
      </c>
      <c r="O81" s="3">
        <v>0</v>
      </c>
      <c r="P81" s="3">
        <v>1403.93</v>
      </c>
      <c r="Q81" s="1"/>
    </row>
    <row r="82" spans="1:17" x14ac:dyDescent="0.25">
      <c r="A82" s="1">
        <v>418633</v>
      </c>
      <c r="B82" s="1" t="str">
        <f>LOOKUP(Tabela1[[#This Row],[Matricula]],Contratos!A:A,Contratos!B:B)</f>
        <v xml:space="preserve">ALESSANDRA QUADROS DE CARVALHO </v>
      </c>
      <c r="D82" s="1" t="str">
        <f>LOOKUP(Tabela1[[#This Row],[Matricula]],Contratos!A:A,Contratos!D:D)</f>
        <v xml:space="preserve">ENFERMEIRO </v>
      </c>
      <c r="E82" s="1" t="s">
        <v>119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44095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7020.84</v>
      </c>
      <c r="K82" s="3">
        <v>5646.63</v>
      </c>
      <c r="L82" s="3">
        <v>3260.98</v>
      </c>
      <c r="M82" s="3">
        <v>2282.69</v>
      </c>
      <c r="N82" s="3">
        <v>1477.17</v>
      </c>
      <c r="O82" s="3">
        <v>0</v>
      </c>
      <c r="P82" s="3">
        <v>1374.21</v>
      </c>
      <c r="Q82" s="1"/>
    </row>
    <row r="83" spans="1:17" x14ac:dyDescent="0.25">
      <c r="A83" s="1">
        <v>418641</v>
      </c>
      <c r="B83" s="1" t="str">
        <f>LOOKUP(Tabela1[[#This Row],[Matricula]],Contratos!A:A,Contratos!B:B)</f>
        <v xml:space="preserve">DANIELLE CAMILO OGAKI </v>
      </c>
      <c r="D83" s="1" t="str">
        <f>LOOKUP(Tabela1[[#This Row],[Matricula]],Contratos!A:A,Contratos!D:D)</f>
        <v xml:space="preserve">ENFERMEIRO </v>
      </c>
      <c r="E83" s="1" t="s">
        <v>119</v>
      </c>
      <c r="F83" s="1" t="str">
        <f>LOOKUP(Tabela1[[#This Row],[Matricula]],Contratos!A:A,Contratos!I:I)</f>
        <v>DAPS</v>
      </c>
      <c r="G83" s="2">
        <f>LOOKUP(Tabela1[[#This Row],[Matricula]],Tabela2[Matrícula],Tabela2[Admissão])</f>
        <v>44097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7020.84</v>
      </c>
      <c r="K83" s="3">
        <v>5646.63</v>
      </c>
      <c r="L83" s="3">
        <v>3260.98</v>
      </c>
      <c r="M83" s="3">
        <v>2282.69</v>
      </c>
      <c r="N83" s="3">
        <v>1477.17</v>
      </c>
      <c r="O83" s="3">
        <v>0</v>
      </c>
      <c r="P83" s="3">
        <v>1374.21</v>
      </c>
      <c r="Q83" s="1"/>
    </row>
    <row r="84" spans="1:17" x14ac:dyDescent="0.25">
      <c r="A84" s="1">
        <v>418650</v>
      </c>
      <c r="B84" s="1" t="str">
        <f>LOOKUP(Tabela1[[#This Row],[Matricula]],Contratos!A:A,Contratos!B:B)</f>
        <v xml:space="preserve">JOSYANE APARECIDA GONCALVES CALDERARO </v>
      </c>
      <c r="D84" s="1" t="str">
        <f>LOOKUP(Tabela1[[#This Row],[Matricula]],Contratos!A:A,Contratos!D:D)</f>
        <v xml:space="preserve">ENFERMEIRO </v>
      </c>
      <c r="E84" s="1" t="s">
        <v>119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44097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7020.84</v>
      </c>
      <c r="K84" s="3">
        <v>5635.33</v>
      </c>
      <c r="L84" s="3">
        <v>3260.98</v>
      </c>
      <c r="M84" s="3">
        <v>2282.69</v>
      </c>
      <c r="N84" s="3">
        <v>1477.17</v>
      </c>
      <c r="O84" s="3">
        <v>0</v>
      </c>
      <c r="P84" s="3">
        <v>1385.51</v>
      </c>
      <c r="Q84" s="1"/>
    </row>
    <row r="85" spans="1:17" x14ac:dyDescent="0.25">
      <c r="A85" s="1">
        <v>418668</v>
      </c>
      <c r="B85" s="1" t="str">
        <f>LOOKUP(Tabela1[[#This Row],[Matricula]],Contratos!A:A,Contratos!B:B)</f>
        <v xml:space="preserve">JULIANA NUNES VIEIRA </v>
      </c>
      <c r="D85" s="1" t="str">
        <f>LOOKUP(Tabela1[[#This Row],[Matricula]],Contratos!A:A,Contratos!D:D)</f>
        <v xml:space="preserve">ENFERMEIRO </v>
      </c>
      <c r="E85" s="1" t="s">
        <v>119</v>
      </c>
      <c r="F85" s="1" t="str">
        <f>LOOKUP(Tabela1[[#This Row],[Matricula]],Contratos!A:A,Contratos!I:I)</f>
        <v>DUES</v>
      </c>
      <c r="G85" s="2">
        <f>LOOKUP(Tabela1[[#This Row],[Matricula]],Tabela2[Matrícula],Tabela2[Admissão])</f>
        <v>44097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7087.97</v>
      </c>
      <c r="K85" s="3">
        <v>5701.36</v>
      </c>
      <c r="L85" s="3">
        <v>3260.98</v>
      </c>
      <c r="M85" s="3">
        <v>2282.69</v>
      </c>
      <c r="N85" s="3">
        <v>1544.3</v>
      </c>
      <c r="O85" s="3">
        <v>0</v>
      </c>
      <c r="P85" s="3">
        <v>1386.61</v>
      </c>
      <c r="Q85" s="1"/>
    </row>
    <row r="86" spans="1:17" x14ac:dyDescent="0.25">
      <c r="A86" s="1">
        <v>418676</v>
      </c>
      <c r="B86" s="1" t="str">
        <f>LOOKUP(Tabela1[[#This Row],[Matricula]],Contratos!A:A,Contratos!B:B)</f>
        <v xml:space="preserve">TAINARA TRESSE RUFINO DOURADO </v>
      </c>
      <c r="D86" s="1" t="str">
        <f>LOOKUP(Tabela1[[#This Row],[Matricula]],Contratos!A:A,Contratos!D:D)</f>
        <v xml:space="preserve">ENFERMEIRO </v>
      </c>
      <c r="E86" s="1" t="s">
        <v>119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44097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7039.91</v>
      </c>
      <c r="K86" s="3">
        <v>5663.99</v>
      </c>
      <c r="L86" s="3">
        <v>3260.98</v>
      </c>
      <c r="M86" s="3">
        <v>2282.69</v>
      </c>
      <c r="N86" s="3">
        <v>1496.24</v>
      </c>
      <c r="O86" s="3">
        <v>0</v>
      </c>
      <c r="P86" s="3">
        <v>1375.92</v>
      </c>
      <c r="Q86" s="1"/>
    </row>
    <row r="87" spans="1:17" x14ac:dyDescent="0.25">
      <c r="A87" s="1">
        <v>418684</v>
      </c>
      <c r="B87" s="1" t="str">
        <f>LOOKUP(Tabela1[[#This Row],[Matricula]],Contratos!A:A,Contratos!B:B)</f>
        <v xml:space="preserve">JESSICA MENDES DASCHEVI </v>
      </c>
      <c r="D87" s="1" t="str">
        <f>LOOKUP(Tabela1[[#This Row],[Matricula]],Contratos!A:A,Contratos!D:D)</f>
        <v xml:space="preserve">ENFERMEIRO </v>
      </c>
      <c r="E87" s="1" t="s">
        <v>119</v>
      </c>
      <c r="F87" s="1" t="str">
        <f>LOOKUP(Tabela1[[#This Row],[Matricula]],Contratos!A:A,Contratos!I:I)</f>
        <v xml:space="preserve">HU </v>
      </c>
      <c r="G87" s="2">
        <f>LOOKUP(Tabela1[[#This Row],[Matricula]],Tabela2[Matrícula],Tabela2[Admissão])</f>
        <v>44097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7064.32</v>
      </c>
      <c r="K87" s="3">
        <v>5744.33</v>
      </c>
      <c r="L87" s="3">
        <v>3260.98</v>
      </c>
      <c r="M87" s="3">
        <v>2282.69</v>
      </c>
      <c r="N87" s="3">
        <v>1520.65</v>
      </c>
      <c r="O87" s="3">
        <v>0</v>
      </c>
      <c r="P87" s="3">
        <v>1319.99</v>
      </c>
      <c r="Q87" s="1"/>
    </row>
    <row r="88" spans="1:17" x14ac:dyDescent="0.25">
      <c r="A88" s="1">
        <v>418692</v>
      </c>
      <c r="B88" s="1" t="str">
        <f>LOOKUP(Tabela1[[#This Row],[Matricula]],Contratos!A:A,Contratos!B:B)</f>
        <v xml:space="preserve">ROSIANE DE OLIVEIRA SILVA </v>
      </c>
      <c r="D88" s="1" t="str">
        <f>LOOKUP(Tabela1[[#This Row],[Matricula]],Contratos!A:A,Contratos!D:D)</f>
        <v xml:space="preserve">ENFERMEIRO </v>
      </c>
      <c r="E88" s="1" t="s">
        <v>119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44097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7287.83</v>
      </c>
      <c r="K88" s="3">
        <v>5973.12</v>
      </c>
      <c r="L88" s="3">
        <v>3260.98</v>
      </c>
      <c r="M88" s="3">
        <v>2282.69</v>
      </c>
      <c r="N88" s="3">
        <v>1744.16</v>
      </c>
      <c r="O88" s="3">
        <v>0</v>
      </c>
      <c r="P88" s="3">
        <v>1314.71</v>
      </c>
      <c r="Q88" s="1"/>
    </row>
    <row r="89" spans="1:17" x14ac:dyDescent="0.25">
      <c r="A89" s="1">
        <v>418706</v>
      </c>
      <c r="B89" s="1" t="str">
        <f>LOOKUP(Tabela1[[#This Row],[Matricula]],Contratos!A:A,Contratos!B:B)</f>
        <v xml:space="preserve">ANDREA REGINA DE CARVALHO E CESAR </v>
      </c>
      <c r="D89" s="1" t="str">
        <f>LOOKUP(Tabela1[[#This Row],[Matricula]],Contratos!A:A,Contratos!D:D)</f>
        <v xml:space="preserve">ENFERMEIRO </v>
      </c>
      <c r="E89" s="1" t="s">
        <v>119</v>
      </c>
      <c r="F89" s="1" t="str">
        <f>LOOKUP(Tabela1[[#This Row],[Matricula]],Contratos!A:A,Contratos!I:I)</f>
        <v>DAPS</v>
      </c>
      <c r="G89" s="2">
        <f>LOOKUP(Tabela1[[#This Row],[Matricula]],Tabela2[Matrícula],Tabela2[Admissão])</f>
        <v>44097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7268.76</v>
      </c>
      <c r="K89" s="3">
        <v>5955.77</v>
      </c>
      <c r="L89" s="3">
        <v>3260.98</v>
      </c>
      <c r="M89" s="3">
        <v>2282.69</v>
      </c>
      <c r="N89" s="3">
        <v>1725.09</v>
      </c>
      <c r="O89" s="3">
        <v>0</v>
      </c>
      <c r="P89" s="3">
        <v>1312.99</v>
      </c>
      <c r="Q89" s="1"/>
    </row>
    <row r="90" spans="1:17" x14ac:dyDescent="0.25">
      <c r="A90" s="1">
        <v>418714</v>
      </c>
      <c r="B90" s="1" t="str">
        <f>LOOKUP(Tabela1[[#This Row],[Matricula]],Contratos!A:A,Contratos!B:B)</f>
        <v xml:space="preserve">CARINA FERNANDES SENRA </v>
      </c>
      <c r="D90" s="1" t="str">
        <f>LOOKUP(Tabela1[[#This Row],[Matricula]],Contratos!A:A,Contratos!D:D)</f>
        <v xml:space="preserve">ENFERMEIRO </v>
      </c>
      <c r="E90" s="1" t="s">
        <v>119</v>
      </c>
      <c r="F90" s="1" t="str">
        <f>LOOKUP(Tabela1[[#This Row],[Matricula]],Contratos!A:A,Contratos!I:I)</f>
        <v>DAPS</v>
      </c>
      <c r="G90" s="2">
        <f>LOOKUP(Tabela1[[#This Row],[Matricula]],Tabela2[Matrícula],Tabela2[Admissão])</f>
        <v>44097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6503.62</v>
      </c>
      <c r="K90" s="3">
        <v>5163.18</v>
      </c>
      <c r="L90" s="3">
        <v>3260.98</v>
      </c>
      <c r="M90" s="3">
        <v>2282.69</v>
      </c>
      <c r="N90" s="3">
        <v>959.95</v>
      </c>
      <c r="O90" s="3">
        <v>0</v>
      </c>
      <c r="P90" s="3">
        <v>1340.44</v>
      </c>
      <c r="Q90" s="1"/>
    </row>
    <row r="91" spans="1:17" x14ac:dyDescent="0.25">
      <c r="A91" s="1">
        <v>418722</v>
      </c>
      <c r="B91" s="1" t="str">
        <f>LOOKUP(Tabela1[[#This Row],[Matricula]],Contratos!A:A,Contratos!B:B)</f>
        <v xml:space="preserve">FRANCIELE DINIS RIBEIRO </v>
      </c>
      <c r="D91" s="1" t="str">
        <f>LOOKUP(Tabela1[[#This Row],[Matricula]],Contratos!A:A,Contratos!D:D)</f>
        <v xml:space="preserve">ENFERMEIRO </v>
      </c>
      <c r="E91" s="1" t="s">
        <v>119</v>
      </c>
      <c r="F91" s="1" t="str">
        <f>LOOKUP(Tabela1[[#This Row],[Matricula]],Contratos!A:A,Contratos!I:I)</f>
        <v>DUES</v>
      </c>
      <c r="G91" s="2">
        <f>LOOKUP(Tabela1[[#This Row],[Matricula]],Tabela2[Matrícula],Tabela2[Admissão])</f>
        <v>44097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7567.06</v>
      </c>
      <c r="K91" s="3">
        <v>6138.91</v>
      </c>
      <c r="L91" s="3">
        <v>3260.98</v>
      </c>
      <c r="M91" s="3">
        <v>2282.69</v>
      </c>
      <c r="N91" s="3">
        <v>2023.39</v>
      </c>
      <c r="O91" s="3">
        <v>0</v>
      </c>
      <c r="P91" s="3">
        <v>1428.15</v>
      </c>
      <c r="Q91" s="1"/>
    </row>
    <row r="92" spans="1:17" x14ac:dyDescent="0.25">
      <c r="A92" s="1">
        <v>418730</v>
      </c>
      <c r="B92" s="1" t="str">
        <f>LOOKUP(Tabela1[[#This Row],[Matricula]],Contratos!A:A,Contratos!B:B)</f>
        <v xml:space="preserve">LARISSA PAULA SANTOS </v>
      </c>
      <c r="D92" s="1" t="str">
        <f>LOOKUP(Tabela1[[#This Row],[Matricula]],Contratos!A:A,Contratos!D:D)</f>
        <v xml:space="preserve">ENFERMEIRO </v>
      </c>
      <c r="E92" s="1" t="s">
        <v>119</v>
      </c>
      <c r="F92" s="1" t="str">
        <f>LOOKUP(Tabela1[[#This Row],[Matricula]],Contratos!A:A,Contratos!I:I)</f>
        <v>DUES</v>
      </c>
      <c r="G92" s="2">
        <f>LOOKUP(Tabela1[[#This Row],[Matricula]],Tabela2[Matrícula],Tabela2[Admissão])</f>
        <v>44097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7574.1</v>
      </c>
      <c r="K92" s="3">
        <v>6187.2</v>
      </c>
      <c r="L92" s="3">
        <v>3260.98</v>
      </c>
      <c r="M92" s="3">
        <v>2282.69</v>
      </c>
      <c r="N92" s="3">
        <v>2030.43</v>
      </c>
      <c r="O92" s="3">
        <v>0</v>
      </c>
      <c r="P92" s="3">
        <v>1386.9</v>
      </c>
      <c r="Q92" s="1"/>
    </row>
    <row r="93" spans="1:17" x14ac:dyDescent="0.25">
      <c r="A93" s="1">
        <v>418757</v>
      </c>
      <c r="B93" s="1" t="str">
        <f>LOOKUP(Tabela1[[#This Row],[Matricula]],Contratos!A:A,Contratos!B:B)</f>
        <v xml:space="preserve">NILCEIA RIBEIRO TOSTES GONCALVES </v>
      </c>
      <c r="D93" s="1" t="str">
        <f>LOOKUP(Tabela1[[#This Row],[Matricula]],Contratos!A:A,Contratos!D:D)</f>
        <v xml:space="preserve">ENFERMEIRO </v>
      </c>
      <c r="E93" s="1" t="s">
        <v>119</v>
      </c>
      <c r="F93" s="1" t="str">
        <f>LOOKUP(Tabela1[[#This Row],[Matricula]],Contratos!A:A,Contratos!I:I)</f>
        <v>DAPS</v>
      </c>
      <c r="G93" s="2">
        <f>LOOKUP(Tabela1[[#This Row],[Matricula]],Tabela2[Matrícula],Tabela2[Admissão])</f>
        <v>44097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7020.84</v>
      </c>
      <c r="K93" s="3">
        <v>5646.63</v>
      </c>
      <c r="L93" s="3">
        <v>3260.98</v>
      </c>
      <c r="M93" s="3">
        <v>2282.69</v>
      </c>
      <c r="N93" s="3">
        <v>1477.17</v>
      </c>
      <c r="O93" s="3">
        <v>0</v>
      </c>
      <c r="P93" s="3">
        <v>1374.21</v>
      </c>
      <c r="Q93" s="1"/>
    </row>
    <row r="94" spans="1:17" x14ac:dyDescent="0.25">
      <c r="A94" s="1">
        <v>418773</v>
      </c>
      <c r="B94" s="1" t="str">
        <f>LOOKUP(Tabela1[[#This Row],[Matricula]],Contratos!A:A,Contratos!B:B)</f>
        <v xml:space="preserve">ROSIANE RODRIGUES MONTEIRO </v>
      </c>
      <c r="D94" s="1" t="str">
        <f>LOOKUP(Tabela1[[#This Row],[Matricula]],Contratos!A:A,Contratos!D:D)</f>
        <v xml:space="preserve">ENFERMEIRO </v>
      </c>
      <c r="E94" s="1" t="s">
        <v>119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44097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6924</v>
      </c>
      <c r="K94" s="3">
        <v>5576.42</v>
      </c>
      <c r="L94" s="3">
        <v>3260.98</v>
      </c>
      <c r="M94" s="3">
        <v>2282.69</v>
      </c>
      <c r="N94" s="3">
        <v>1380.33</v>
      </c>
      <c r="O94" s="3">
        <v>0</v>
      </c>
      <c r="P94" s="3">
        <v>1347.58</v>
      </c>
      <c r="Q94" s="1"/>
    </row>
    <row r="95" spans="1:17" x14ac:dyDescent="0.25">
      <c r="A95" s="1">
        <v>418781</v>
      </c>
      <c r="B95" s="1" t="str">
        <f>LOOKUP(Tabela1[[#This Row],[Matricula]],Contratos!A:A,Contratos!B:B)</f>
        <v xml:space="preserve">MARCOS ROGERIO RATTO </v>
      </c>
      <c r="D95" s="1" t="str">
        <f>LOOKUP(Tabela1[[#This Row],[Matricula]],Contratos!A:A,Contratos!D:D)</f>
        <v xml:space="preserve">ENFERMEIRO </v>
      </c>
      <c r="E95" s="1" t="s">
        <v>119</v>
      </c>
      <c r="F95" s="1" t="str">
        <f>LOOKUP(Tabela1[[#This Row],[Matricula]],Contratos!A:A,Contratos!I:I)</f>
        <v>DUES</v>
      </c>
      <c r="G95" s="2">
        <f>LOOKUP(Tabela1[[#This Row],[Matricula]],Tabela2[Matrícula],Tabela2[Admissão])</f>
        <v>44097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6867.45</v>
      </c>
      <c r="K95" s="3">
        <v>5553.03</v>
      </c>
      <c r="L95" s="3">
        <v>3260.98</v>
      </c>
      <c r="M95" s="3">
        <v>2282.69</v>
      </c>
      <c r="N95" s="3">
        <v>1323.78</v>
      </c>
      <c r="O95" s="3">
        <v>0</v>
      </c>
      <c r="P95" s="3">
        <v>1314.42</v>
      </c>
      <c r="Q95" s="1"/>
    </row>
    <row r="96" spans="1:17" x14ac:dyDescent="0.25">
      <c r="A96" s="1">
        <v>418803</v>
      </c>
      <c r="B96" s="1" t="str">
        <f>LOOKUP(Tabela1[[#This Row],[Matricula]],Contratos!A:A,Contratos!B:B)</f>
        <v xml:space="preserve">MARCOS PAULO DE SOUZA </v>
      </c>
      <c r="D96" s="1" t="str">
        <f>LOOKUP(Tabela1[[#This Row],[Matricula]],Contratos!A:A,Contratos!D:D)</f>
        <v xml:space="preserve">ENFERMEIRO </v>
      </c>
      <c r="E96" s="1" t="s">
        <v>119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44097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6924</v>
      </c>
      <c r="K96" s="3">
        <v>5513.37</v>
      </c>
      <c r="L96" s="3">
        <v>3260.98</v>
      </c>
      <c r="M96" s="3">
        <v>2282.69</v>
      </c>
      <c r="N96" s="3">
        <v>1380.33</v>
      </c>
      <c r="O96" s="3">
        <v>0</v>
      </c>
      <c r="P96" s="3">
        <v>1410.63</v>
      </c>
      <c r="Q96" s="1"/>
    </row>
    <row r="97" spans="1:17" x14ac:dyDescent="0.25">
      <c r="A97" s="1">
        <v>418811</v>
      </c>
      <c r="B97" s="1" t="str">
        <f>LOOKUP(Tabela1[[#This Row],[Matricula]],Contratos!A:A,Contratos!B:B)</f>
        <v xml:space="preserve">LARISSA BARCHI VILAS BOAS </v>
      </c>
      <c r="D97" s="1" t="str">
        <f>LOOKUP(Tabela1[[#This Row],[Matricula]],Contratos!A:A,Contratos!D:D)</f>
        <v xml:space="preserve">ENFERMEIRO </v>
      </c>
      <c r="E97" s="1" t="s">
        <v>119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44097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6924</v>
      </c>
      <c r="K97" s="3">
        <v>5576.42</v>
      </c>
      <c r="L97" s="3">
        <v>3260.98</v>
      </c>
      <c r="M97" s="3">
        <v>2282.69</v>
      </c>
      <c r="N97" s="3">
        <v>1380.33</v>
      </c>
      <c r="O97" s="3">
        <v>0</v>
      </c>
      <c r="P97" s="3">
        <v>1347.58</v>
      </c>
      <c r="Q97" s="1"/>
    </row>
    <row r="98" spans="1:17" x14ac:dyDescent="0.25">
      <c r="A98" s="1">
        <v>418820</v>
      </c>
      <c r="B98" s="1" t="str">
        <f>LOOKUP(Tabela1[[#This Row],[Matricula]],Contratos!A:A,Contratos!B:B)</f>
        <v xml:space="preserve">FABIANA AYUMI OZAKI </v>
      </c>
      <c r="D98" s="1" t="str">
        <f>LOOKUP(Tabela1[[#This Row],[Matricula]],Contratos!A:A,Contratos!D:D)</f>
        <v xml:space="preserve">ENFERMEIRO </v>
      </c>
      <c r="E98" s="1" t="s">
        <v>119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44097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7020.84</v>
      </c>
      <c r="K98" s="3">
        <v>5646.63</v>
      </c>
      <c r="L98" s="3">
        <v>3260.98</v>
      </c>
      <c r="M98" s="3">
        <v>2282.69</v>
      </c>
      <c r="N98" s="3">
        <v>1477.17</v>
      </c>
      <c r="O98" s="3">
        <v>0</v>
      </c>
      <c r="P98" s="3">
        <v>1374.21</v>
      </c>
      <c r="Q98" s="1"/>
    </row>
    <row r="99" spans="1:17" x14ac:dyDescent="0.25">
      <c r="A99" s="1">
        <v>418838</v>
      </c>
      <c r="B99" s="1" t="str">
        <f>LOOKUP(Tabela1[[#This Row],[Matricula]],Contratos!A:A,Contratos!B:B)</f>
        <v xml:space="preserve">JUCELEI PASCOAL BOARETTO </v>
      </c>
      <c r="D99" s="1" t="str">
        <f>LOOKUP(Tabela1[[#This Row],[Matricula]],Contratos!A:A,Contratos!D:D)</f>
        <v xml:space="preserve">ENFERMEIRO </v>
      </c>
      <c r="E99" s="1" t="s">
        <v>119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44097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6600.46</v>
      </c>
      <c r="K99" s="3">
        <v>5249.77</v>
      </c>
      <c r="L99" s="3">
        <v>3260.98</v>
      </c>
      <c r="M99" s="3">
        <v>2282.69</v>
      </c>
      <c r="N99" s="3">
        <v>1056.79</v>
      </c>
      <c r="O99" s="3">
        <v>0</v>
      </c>
      <c r="P99" s="3">
        <v>1350.69</v>
      </c>
      <c r="Q99" s="1"/>
    </row>
    <row r="100" spans="1:17" x14ac:dyDescent="0.25">
      <c r="A100" s="1">
        <v>418846</v>
      </c>
      <c r="B100" s="1" t="str">
        <f>LOOKUP(Tabela1[[#This Row],[Matricula]],Contratos!A:A,Contratos!B:B)</f>
        <v xml:space="preserve">ALMEIR EVANGELISTA SANCHES </v>
      </c>
      <c r="D100" s="1" t="str">
        <f>LOOKUP(Tabela1[[#This Row],[Matricula]],Contratos!A:A,Contratos!D:D)</f>
        <v xml:space="preserve">ENFERMEIRO </v>
      </c>
      <c r="E100" s="1" t="s">
        <v>119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44097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7020.84</v>
      </c>
      <c r="K100" s="3">
        <v>5646.63</v>
      </c>
      <c r="L100" s="3">
        <v>3260.98</v>
      </c>
      <c r="M100" s="3">
        <v>2282.69</v>
      </c>
      <c r="N100" s="3">
        <v>1477.17</v>
      </c>
      <c r="O100" s="3">
        <v>0</v>
      </c>
      <c r="P100" s="3">
        <v>1374.21</v>
      </c>
      <c r="Q100" s="1"/>
    </row>
    <row r="101" spans="1:17" x14ac:dyDescent="0.25">
      <c r="A101" s="1">
        <v>418854</v>
      </c>
      <c r="B101" s="1" t="str">
        <f>LOOKUP(Tabela1[[#This Row],[Matricula]],Contratos!A:A,Contratos!B:B)</f>
        <v xml:space="preserve">DANIELA OLIVEIRA DOS ANJOS </v>
      </c>
      <c r="D101" s="1" t="str">
        <f>LOOKUP(Tabela1[[#This Row],[Matricula]],Contratos!A:A,Contratos!D:D)</f>
        <v xml:space="preserve">ENFERMEIRO </v>
      </c>
      <c r="E101" s="1" t="s">
        <v>119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44097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7020.84</v>
      </c>
      <c r="K101" s="3">
        <v>5646.63</v>
      </c>
      <c r="L101" s="3">
        <v>3260.98</v>
      </c>
      <c r="M101" s="3">
        <v>2282.69</v>
      </c>
      <c r="N101" s="3">
        <v>1477.17</v>
      </c>
      <c r="O101" s="3">
        <v>0</v>
      </c>
      <c r="P101" s="3">
        <v>1374.21</v>
      </c>
      <c r="Q101" s="1"/>
    </row>
    <row r="102" spans="1:17" x14ac:dyDescent="0.25">
      <c r="A102" s="1">
        <v>418862</v>
      </c>
      <c r="B102" s="1" t="str">
        <f>LOOKUP(Tabela1[[#This Row],[Matricula]],Contratos!A:A,Contratos!B:B)</f>
        <v xml:space="preserve">BRUNA APARECIDA DA SILVA </v>
      </c>
      <c r="D102" s="1" t="str">
        <f>LOOKUP(Tabela1[[#This Row],[Matricula]],Contratos!A:A,Contratos!D:D)</f>
        <v xml:space="preserve">ENFERMEIRO </v>
      </c>
      <c r="E102" s="1" t="s">
        <v>119</v>
      </c>
      <c r="F102" s="1" t="str">
        <f>LOOKUP(Tabela1[[#This Row],[Matricula]],Contratos!A:A,Contratos!I:I)</f>
        <v>DUES</v>
      </c>
      <c r="G102" s="2">
        <f>LOOKUP(Tabela1[[#This Row],[Matricula]],Tabela2[Matrícula],Tabela2[Admissão])</f>
        <v>44097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7287.91</v>
      </c>
      <c r="K102" s="3">
        <v>5973.19</v>
      </c>
      <c r="L102" s="3">
        <v>3260.98</v>
      </c>
      <c r="M102" s="3">
        <v>2282.69</v>
      </c>
      <c r="N102" s="3">
        <v>1744.24</v>
      </c>
      <c r="O102" s="3">
        <v>0</v>
      </c>
      <c r="P102" s="3">
        <v>1314.72</v>
      </c>
      <c r="Q102" s="1"/>
    </row>
    <row r="103" spans="1:17" x14ac:dyDescent="0.25">
      <c r="A103" s="1">
        <v>418870</v>
      </c>
      <c r="B103" s="1" t="str">
        <f>LOOKUP(Tabela1[[#This Row],[Matricula]],Contratos!A:A,Contratos!B:B)</f>
        <v xml:space="preserve">PATRICIA MOREIRA PIRES </v>
      </c>
      <c r="D103" s="1" t="str">
        <f>LOOKUP(Tabela1[[#This Row],[Matricula]],Contratos!A:A,Contratos!D:D)</f>
        <v xml:space="preserve">ENFERMEIRO </v>
      </c>
      <c r="E103" s="1" t="s">
        <v>119</v>
      </c>
      <c r="F103" s="1" t="str">
        <f>LOOKUP(Tabela1[[#This Row],[Matricula]],Contratos!A:A,Contratos!I:I)</f>
        <v>DUES</v>
      </c>
      <c r="G103" s="2">
        <f>LOOKUP(Tabela1[[#This Row],[Matricula]],Tabela2[Matrícula],Tabela2[Admissão])</f>
        <v>44097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7287.83</v>
      </c>
      <c r="K103" s="3">
        <v>5973.12</v>
      </c>
      <c r="L103" s="3">
        <v>3260.98</v>
      </c>
      <c r="M103" s="3">
        <v>2282.69</v>
      </c>
      <c r="N103" s="3">
        <v>1744.16</v>
      </c>
      <c r="O103" s="3">
        <v>0</v>
      </c>
      <c r="P103" s="3">
        <v>1314.71</v>
      </c>
      <c r="Q103" s="1"/>
    </row>
    <row r="104" spans="1:17" x14ac:dyDescent="0.25">
      <c r="A104" s="1">
        <v>418889</v>
      </c>
      <c r="B104" s="1" t="str">
        <f>LOOKUP(Tabela1[[#This Row],[Matricula]],Contratos!A:A,Contratos!B:B)</f>
        <v xml:space="preserve">AMANDA JULIANE DA SILVA </v>
      </c>
      <c r="D104" s="1" t="str">
        <f>LOOKUP(Tabela1[[#This Row],[Matricula]],Contratos!A:A,Contratos!D:D)</f>
        <v xml:space="preserve">ENFERMEIRO </v>
      </c>
      <c r="E104" s="1" t="s">
        <v>119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44097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7020.84</v>
      </c>
      <c r="K104" s="3">
        <v>5646.63</v>
      </c>
      <c r="L104" s="3">
        <v>3260.98</v>
      </c>
      <c r="M104" s="3">
        <v>2282.69</v>
      </c>
      <c r="N104" s="3">
        <v>1477.17</v>
      </c>
      <c r="O104" s="3">
        <v>0</v>
      </c>
      <c r="P104" s="3">
        <v>1374.21</v>
      </c>
      <c r="Q104" s="1"/>
    </row>
    <row r="105" spans="1:17" x14ac:dyDescent="0.25">
      <c r="A105" s="1">
        <v>418897</v>
      </c>
      <c r="B105" s="1" t="str">
        <f>LOOKUP(Tabela1[[#This Row],[Matricula]],Contratos!A:A,Contratos!B:B)</f>
        <v xml:space="preserve">ALEXANDRA SILVA CEZANOSKI </v>
      </c>
      <c r="D105" s="1" t="str">
        <f>LOOKUP(Tabela1[[#This Row],[Matricula]],Contratos!A:A,Contratos!D:D)</f>
        <v xml:space="preserve">ENFERMEIRO </v>
      </c>
      <c r="E105" s="1" t="s">
        <v>119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44097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7020.84</v>
      </c>
      <c r="K105" s="3">
        <v>5646.63</v>
      </c>
      <c r="L105" s="3">
        <v>3260.98</v>
      </c>
      <c r="M105" s="3">
        <v>2282.69</v>
      </c>
      <c r="N105" s="3">
        <v>1477.17</v>
      </c>
      <c r="O105" s="3">
        <v>0</v>
      </c>
      <c r="P105" s="3">
        <v>1374.21</v>
      </c>
      <c r="Q105" s="1"/>
    </row>
    <row r="106" spans="1:17" x14ac:dyDescent="0.25">
      <c r="A106" s="1">
        <v>418900</v>
      </c>
      <c r="B106" s="1" t="str">
        <f>LOOKUP(Tabela1[[#This Row],[Matricula]],Contratos!A:A,Contratos!B:B)</f>
        <v xml:space="preserve">CAMILA DOS SANTOS PERES </v>
      </c>
      <c r="D106" s="1" t="str">
        <f>LOOKUP(Tabela1[[#This Row],[Matricula]],Contratos!A:A,Contratos!D:D)</f>
        <v xml:space="preserve">ENFERMEIRO </v>
      </c>
      <c r="E106" s="1" t="s">
        <v>119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44097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7020.84</v>
      </c>
      <c r="K106" s="3">
        <v>5646.63</v>
      </c>
      <c r="L106" s="3">
        <v>3260.98</v>
      </c>
      <c r="M106" s="3">
        <v>2282.69</v>
      </c>
      <c r="N106" s="3">
        <v>1477.17</v>
      </c>
      <c r="O106" s="3">
        <v>0</v>
      </c>
      <c r="P106" s="3">
        <v>1374.21</v>
      </c>
      <c r="Q106" s="1"/>
    </row>
    <row r="107" spans="1:17" x14ac:dyDescent="0.25">
      <c r="A107" s="1">
        <v>418919</v>
      </c>
      <c r="B107" s="1" t="str">
        <f>LOOKUP(Tabela1[[#This Row],[Matricula]],Contratos!A:A,Contratos!B:B)</f>
        <v xml:space="preserve">GABRIELA RAPOSO ROCHA </v>
      </c>
      <c r="D107" s="1" t="str">
        <f>LOOKUP(Tabela1[[#This Row],[Matricula]],Contratos!A:A,Contratos!D:D)</f>
        <v xml:space="preserve">ENFERMEIRO </v>
      </c>
      <c r="E107" s="1" t="s">
        <v>119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44097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7020.84</v>
      </c>
      <c r="K107" s="3">
        <v>5646.63</v>
      </c>
      <c r="L107" s="3">
        <v>3260.98</v>
      </c>
      <c r="M107" s="3">
        <v>2282.69</v>
      </c>
      <c r="N107" s="3">
        <v>1477.17</v>
      </c>
      <c r="O107" s="3">
        <v>0</v>
      </c>
      <c r="P107" s="3">
        <v>1374.21</v>
      </c>
      <c r="Q107" s="1"/>
    </row>
    <row r="108" spans="1:17" x14ac:dyDescent="0.25">
      <c r="A108" s="1">
        <v>418927</v>
      </c>
      <c r="B108" s="1" t="str">
        <f>LOOKUP(Tabela1[[#This Row],[Matricula]],Contratos!A:A,Contratos!B:B)</f>
        <v xml:space="preserve">ANA PAULA DEDIN DOS SANTOS </v>
      </c>
      <c r="D108" s="1" t="str">
        <f>LOOKUP(Tabela1[[#This Row],[Matricula]],Contratos!A:A,Contratos!D:D)</f>
        <v xml:space="preserve">ENFERMEIRO </v>
      </c>
      <c r="E108" s="1" t="s">
        <v>119</v>
      </c>
      <c r="F108" s="1" t="str">
        <f>LOOKUP(Tabela1[[#This Row],[Matricula]],Contratos!A:A,Contratos!I:I)</f>
        <v>DUES</v>
      </c>
      <c r="G108" s="2">
        <f>LOOKUP(Tabela1[[#This Row],[Matricula]],Tabela2[Matrícula],Tabela2[Admissão])</f>
        <v>44097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7020.84</v>
      </c>
      <c r="K108" s="3">
        <v>5646.63</v>
      </c>
      <c r="L108" s="3">
        <v>3260.98</v>
      </c>
      <c r="M108" s="3">
        <v>2282.69</v>
      </c>
      <c r="N108" s="3">
        <v>1477.17</v>
      </c>
      <c r="O108" s="3">
        <v>0</v>
      </c>
      <c r="P108" s="3">
        <v>1374.21</v>
      </c>
      <c r="Q108" s="1"/>
    </row>
    <row r="109" spans="1:17" x14ac:dyDescent="0.25">
      <c r="A109" s="1">
        <v>418935</v>
      </c>
      <c r="B109" s="1" t="str">
        <f>LOOKUP(Tabela1[[#This Row],[Matricula]],Contratos!A:A,Contratos!B:B)</f>
        <v xml:space="preserve">FERNANDA GOMES MOURA </v>
      </c>
      <c r="D109" s="1" t="str">
        <f>LOOKUP(Tabela1[[#This Row],[Matricula]],Contratos!A:A,Contratos!D:D)</f>
        <v xml:space="preserve">ENFERMEIRO </v>
      </c>
      <c r="E109" s="1" t="s">
        <v>119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44097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7190.99</v>
      </c>
      <c r="K109" s="3">
        <v>5902.91</v>
      </c>
      <c r="L109" s="3">
        <v>3260.98</v>
      </c>
      <c r="M109" s="3">
        <v>2282.69</v>
      </c>
      <c r="N109" s="3">
        <v>1647.32</v>
      </c>
      <c r="O109" s="3">
        <v>0</v>
      </c>
      <c r="P109" s="3">
        <v>1288.08</v>
      </c>
      <c r="Q109" s="1"/>
    </row>
    <row r="110" spans="1:17" x14ac:dyDescent="0.25">
      <c r="A110" s="1">
        <v>418943</v>
      </c>
      <c r="B110" s="1" t="str">
        <f>LOOKUP(Tabela1[[#This Row],[Matricula]],Contratos!A:A,Contratos!B:B)</f>
        <v xml:space="preserve">JANE CLEIDE QUEIROZ SOUZA MALAGOLINE </v>
      </c>
      <c r="D110" s="1" t="str">
        <f>LOOKUP(Tabela1[[#This Row],[Matricula]],Contratos!A:A,Contratos!D:D)</f>
        <v xml:space="preserve">ENFERMEIRO </v>
      </c>
      <c r="E110" s="1" t="s">
        <v>119</v>
      </c>
      <c r="F110" s="1" t="str">
        <f>LOOKUP(Tabela1[[#This Row],[Matricula]],Contratos!A:A,Contratos!I:I)</f>
        <v>DUES</v>
      </c>
      <c r="G110" s="2">
        <f>LOOKUP(Tabela1[[#This Row],[Matricula]],Tabela2[Matrícula],Tabela2[Admissão])</f>
        <v>44097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7287.83</v>
      </c>
      <c r="K110" s="3">
        <v>5973.12</v>
      </c>
      <c r="L110" s="3">
        <v>3260.98</v>
      </c>
      <c r="M110" s="3">
        <v>2282.69</v>
      </c>
      <c r="N110" s="3">
        <v>1744.16</v>
      </c>
      <c r="O110" s="3">
        <v>0</v>
      </c>
      <c r="P110" s="3">
        <v>1314.71</v>
      </c>
      <c r="Q110" s="1"/>
    </row>
    <row r="111" spans="1:17" x14ac:dyDescent="0.25">
      <c r="A111" s="1">
        <v>418951</v>
      </c>
      <c r="B111" s="1" t="str">
        <f>LOOKUP(Tabela1[[#This Row],[Matricula]],Contratos!A:A,Contratos!B:B)</f>
        <v xml:space="preserve">KELIS REGINA DE MORAES BAEZA </v>
      </c>
      <c r="D111" s="1" t="str">
        <f>LOOKUP(Tabela1[[#This Row],[Matricula]],Contratos!A:A,Contratos!D:D)</f>
        <v xml:space="preserve">ENFERMEIRO </v>
      </c>
      <c r="E111" s="1" t="s">
        <v>119</v>
      </c>
      <c r="F111" s="1" t="str">
        <f>LOOKUP(Tabela1[[#This Row],[Matricula]],Contratos!A:A,Contratos!I:I)</f>
        <v>DUES</v>
      </c>
      <c r="G111" s="2">
        <f>LOOKUP(Tabela1[[#This Row],[Matricula]],Tabela2[Matrícula],Tabela2[Admissão])</f>
        <v>44097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7576.52</v>
      </c>
      <c r="K111" s="3">
        <v>6159.72</v>
      </c>
      <c r="L111" s="3">
        <v>3260.98</v>
      </c>
      <c r="M111" s="3">
        <v>2282.69</v>
      </c>
      <c r="N111" s="3">
        <v>2032.85</v>
      </c>
      <c r="O111" s="3">
        <v>0</v>
      </c>
      <c r="P111" s="3">
        <v>1416.8</v>
      </c>
      <c r="Q111" s="1"/>
    </row>
    <row r="112" spans="1:17" x14ac:dyDescent="0.25">
      <c r="A112" s="1">
        <v>418960</v>
      </c>
      <c r="B112" s="1" t="str">
        <f>LOOKUP(Tabela1[[#This Row],[Matricula]],Contratos!A:A,Contratos!B:B)</f>
        <v xml:space="preserve">NATALIA AMARAL ASSUNCAO SCARAMAL </v>
      </c>
      <c r="D112" s="1" t="str">
        <f>LOOKUP(Tabela1[[#This Row],[Matricula]],Contratos!A:A,Contratos!D:D)</f>
        <v xml:space="preserve">ENFERMEIRO </v>
      </c>
      <c r="E112" s="1" t="s">
        <v>119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44097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7273.85</v>
      </c>
      <c r="K112" s="3">
        <v>5960.4</v>
      </c>
      <c r="L112" s="3">
        <v>3260.98</v>
      </c>
      <c r="M112" s="3">
        <v>2282.69</v>
      </c>
      <c r="N112" s="3">
        <v>1730.18</v>
      </c>
      <c r="O112" s="3">
        <v>0</v>
      </c>
      <c r="P112" s="3">
        <v>1313.45</v>
      </c>
      <c r="Q112" s="1"/>
    </row>
    <row r="113" spans="1:17" x14ac:dyDescent="0.25">
      <c r="A113" s="1">
        <v>418978</v>
      </c>
      <c r="B113" s="1" t="str">
        <f>LOOKUP(Tabela1[[#This Row],[Matricula]],Contratos!A:A,Contratos!B:B)</f>
        <v xml:space="preserve">ELIZANDRA DE SOUZA FERNANDES </v>
      </c>
      <c r="D113" s="1" t="str">
        <f>LOOKUP(Tabela1[[#This Row],[Matricula]],Contratos!A:A,Contratos!D:D)</f>
        <v xml:space="preserve">ENFERMEIRO </v>
      </c>
      <c r="E113" s="1" t="s">
        <v>119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44097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7171.92</v>
      </c>
      <c r="K113" s="3">
        <v>5799.93</v>
      </c>
      <c r="L113" s="3">
        <v>3260.98</v>
      </c>
      <c r="M113" s="3">
        <v>2282.69</v>
      </c>
      <c r="N113" s="3">
        <v>1628.25</v>
      </c>
      <c r="O113" s="3">
        <v>0</v>
      </c>
      <c r="P113" s="3">
        <v>1371.99</v>
      </c>
      <c r="Q113" s="1"/>
    </row>
    <row r="114" spans="1:17" x14ac:dyDescent="0.25">
      <c r="A114" s="1">
        <v>418986</v>
      </c>
      <c r="B114" s="1" t="str">
        <f>LOOKUP(Tabela1[[#This Row],[Matricula]],Contratos!A:A,Contratos!B:B)</f>
        <v xml:space="preserve">ALBERTO HENRIQUE DIAS </v>
      </c>
      <c r="D114" s="1" t="str">
        <f>LOOKUP(Tabela1[[#This Row],[Matricula]],Contratos!A:A,Contratos!D:D)</f>
        <v xml:space="preserve">ENFERMEIRO </v>
      </c>
      <c r="E114" s="1" t="s">
        <v>119</v>
      </c>
      <c r="F114" s="1" t="str">
        <f>LOOKUP(Tabela1[[#This Row],[Matricula]],Contratos!A:A,Contratos!I:I)</f>
        <v>DUES</v>
      </c>
      <c r="G114" s="2">
        <f>LOOKUP(Tabela1[[#This Row],[Matricula]],Tabela2[Matrícula],Tabela2[Admissão])</f>
        <v>44097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7020.84</v>
      </c>
      <c r="K114" s="3">
        <v>5646.63</v>
      </c>
      <c r="L114" s="3">
        <v>3260.98</v>
      </c>
      <c r="M114" s="3">
        <v>2282.69</v>
      </c>
      <c r="N114" s="3">
        <v>1477.17</v>
      </c>
      <c r="O114" s="3">
        <v>0</v>
      </c>
      <c r="P114" s="3">
        <v>1374.21</v>
      </c>
      <c r="Q114" s="1"/>
    </row>
    <row r="115" spans="1:17" x14ac:dyDescent="0.25">
      <c r="A115" s="1">
        <v>418994</v>
      </c>
      <c r="B115" s="1" t="str">
        <f>LOOKUP(Tabela1[[#This Row],[Matricula]],Contratos!A:A,Contratos!B:B)</f>
        <v xml:space="preserve">MARIA ANGELITA PANICHI </v>
      </c>
      <c r="D115" s="1" t="str">
        <f>LOOKUP(Tabela1[[#This Row],[Matricula]],Contratos!A:A,Contratos!D:D)</f>
        <v xml:space="preserve">ENFERMEIRO </v>
      </c>
      <c r="E115" s="1" t="s">
        <v>119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44097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7020.84</v>
      </c>
      <c r="K115" s="3">
        <v>5591.46</v>
      </c>
      <c r="L115" s="3">
        <v>3260.98</v>
      </c>
      <c r="M115" s="3">
        <v>2282.69</v>
      </c>
      <c r="N115" s="3">
        <v>1477.17</v>
      </c>
      <c r="O115" s="3">
        <v>0</v>
      </c>
      <c r="P115" s="3">
        <v>1429.38</v>
      </c>
      <c r="Q115" s="1"/>
    </row>
    <row r="116" spans="1:17" x14ac:dyDescent="0.25">
      <c r="A116" s="1">
        <v>419001</v>
      </c>
      <c r="B116" s="1" t="str">
        <f>LOOKUP(Tabela1[[#This Row],[Matricula]],Contratos!A:A,Contratos!B:B)</f>
        <v xml:space="preserve">LILIAN CAROLINE FERREIRA BOMFIM DE SOUZA </v>
      </c>
      <c r="D116" s="1" t="str">
        <f>LOOKUP(Tabela1[[#This Row],[Matricula]],Contratos!A:A,Contratos!D:D)</f>
        <v xml:space="preserve">ENFERMEIRO </v>
      </c>
      <c r="E116" s="1" t="s">
        <v>119</v>
      </c>
      <c r="F116" s="1" t="str">
        <f>LOOKUP(Tabela1[[#This Row],[Matricula]],Contratos!A:A,Contratos!I:I)</f>
        <v>DUES</v>
      </c>
      <c r="G116" s="2">
        <f>LOOKUP(Tabela1[[#This Row],[Matricula]],Tabela2[Matrícula],Tabela2[Admissão])</f>
        <v>44097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7287.83</v>
      </c>
      <c r="K116" s="3">
        <v>5973.12</v>
      </c>
      <c r="L116" s="3">
        <v>3260.98</v>
      </c>
      <c r="M116" s="3">
        <v>2282.69</v>
      </c>
      <c r="N116" s="3">
        <v>1744.16</v>
      </c>
      <c r="O116" s="3">
        <v>0</v>
      </c>
      <c r="P116" s="3">
        <v>1314.71</v>
      </c>
      <c r="Q116" s="1"/>
    </row>
    <row r="117" spans="1:17" x14ac:dyDescent="0.25">
      <c r="A117" s="1">
        <v>419010</v>
      </c>
      <c r="B117" s="1" t="str">
        <f>LOOKUP(Tabela1[[#This Row],[Matricula]],Contratos!A:A,Contratos!B:B)</f>
        <v xml:space="preserve">ROSA DALILA FONTANEZ </v>
      </c>
      <c r="D117" s="1" t="str">
        <f>LOOKUP(Tabela1[[#This Row],[Matricula]],Contratos!A:A,Contratos!D:D)</f>
        <v xml:space="preserve">ENFERMEIRO </v>
      </c>
      <c r="E117" s="1" t="s">
        <v>119</v>
      </c>
      <c r="F117" s="1" t="str">
        <f>LOOKUP(Tabela1[[#This Row],[Matricula]],Contratos!A:A,Contratos!I:I)</f>
        <v>DUES</v>
      </c>
      <c r="G117" s="2">
        <f>LOOKUP(Tabela1[[#This Row],[Matricula]],Tabela2[Matrícula],Tabela2[Admissão])</f>
        <v>44097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7190.99</v>
      </c>
      <c r="K117" s="3">
        <v>5902.91</v>
      </c>
      <c r="L117" s="3">
        <v>3260.98</v>
      </c>
      <c r="M117" s="3">
        <v>2282.69</v>
      </c>
      <c r="N117" s="3">
        <v>1647.32</v>
      </c>
      <c r="O117" s="3">
        <v>0</v>
      </c>
      <c r="P117" s="3">
        <v>1288.08</v>
      </c>
      <c r="Q117" s="1"/>
    </row>
    <row r="118" spans="1:17" x14ac:dyDescent="0.25">
      <c r="A118" s="1">
        <v>419028</v>
      </c>
      <c r="B118" s="1" t="str">
        <f>LOOKUP(Tabela1[[#This Row],[Matricula]],Contratos!A:A,Contratos!B:B)</f>
        <v xml:space="preserve">VALERIA PAIS DE OLIVEIRA </v>
      </c>
      <c r="D118" s="1" t="str">
        <f>LOOKUP(Tabela1[[#This Row],[Matricula]],Contratos!A:A,Contratos!D:D)</f>
        <v xml:space="preserve">ENFERMEIRO </v>
      </c>
      <c r="E118" s="1" t="s">
        <v>119</v>
      </c>
      <c r="F118" s="1" t="str">
        <f>LOOKUP(Tabela1[[#This Row],[Matricula]],Contratos!A:A,Contratos!I:I)</f>
        <v>DAPS</v>
      </c>
      <c r="G118" s="2">
        <f>LOOKUP(Tabela1[[#This Row],[Matricula]],Tabela2[Matrícula],Tabela2[Admissão])</f>
        <v>44097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7020.84</v>
      </c>
      <c r="K118" s="3">
        <v>5636.12</v>
      </c>
      <c r="L118" s="3">
        <v>3260.98</v>
      </c>
      <c r="M118" s="3">
        <v>2282.69</v>
      </c>
      <c r="N118" s="3">
        <v>1477.17</v>
      </c>
      <c r="O118" s="3">
        <v>0</v>
      </c>
      <c r="P118" s="3">
        <v>1384.72</v>
      </c>
      <c r="Q118" s="1"/>
    </row>
    <row r="119" spans="1:17" x14ac:dyDescent="0.25">
      <c r="A119" s="1">
        <v>419036</v>
      </c>
      <c r="B119" s="1" t="str">
        <f>LOOKUP(Tabela1[[#This Row],[Matricula]],Contratos!A:A,Contratos!B:B)</f>
        <v xml:space="preserve">REGIANE BUENO </v>
      </c>
      <c r="D119" s="1" t="str">
        <f>LOOKUP(Tabela1[[#This Row],[Matricula]],Contratos!A:A,Contratos!D:D)</f>
        <v xml:space="preserve">ENFERMEIRO </v>
      </c>
      <c r="E119" s="1" t="s">
        <v>119</v>
      </c>
      <c r="F119" s="1" t="str">
        <f>LOOKUP(Tabela1[[#This Row],[Matricula]],Contratos!A:A,Contratos!I:I)</f>
        <v xml:space="preserve">HU </v>
      </c>
      <c r="G119" s="2">
        <f>LOOKUP(Tabela1[[#This Row],[Matricula]],Tabela2[Matrícula],Tabela2[Admissão])</f>
        <v>44097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7020.84</v>
      </c>
      <c r="K119" s="3">
        <v>5646.63</v>
      </c>
      <c r="L119" s="3">
        <v>3260.98</v>
      </c>
      <c r="M119" s="3">
        <v>2282.69</v>
      </c>
      <c r="N119" s="3">
        <v>1477.17</v>
      </c>
      <c r="O119" s="3">
        <v>0</v>
      </c>
      <c r="P119" s="3">
        <v>1374.21</v>
      </c>
      <c r="Q119" s="1"/>
    </row>
    <row r="120" spans="1:17" x14ac:dyDescent="0.25">
      <c r="A120" s="1">
        <v>419044</v>
      </c>
      <c r="B120" s="1" t="str">
        <f>LOOKUP(Tabela1[[#This Row],[Matricula]],Contratos!A:A,Contratos!B:B)</f>
        <v xml:space="preserve">DANIELLE DE GODOI DOS SANTOS </v>
      </c>
      <c r="D120" s="1" t="str">
        <f>LOOKUP(Tabela1[[#This Row],[Matricula]],Contratos!A:A,Contratos!D:D)</f>
        <v xml:space="preserve">ENFERMEIRO </v>
      </c>
      <c r="E120" s="1" t="s">
        <v>119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44097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7190.99</v>
      </c>
      <c r="K120" s="3">
        <v>5865.61</v>
      </c>
      <c r="L120" s="3">
        <v>3260.98</v>
      </c>
      <c r="M120" s="3">
        <v>2282.69</v>
      </c>
      <c r="N120" s="3">
        <v>1647.32</v>
      </c>
      <c r="O120" s="3">
        <v>0</v>
      </c>
      <c r="P120" s="3">
        <v>1325.38</v>
      </c>
      <c r="Q120" s="1"/>
    </row>
    <row r="121" spans="1:17" x14ac:dyDescent="0.25">
      <c r="A121" s="1">
        <v>419052</v>
      </c>
      <c r="B121" s="1" t="str">
        <f>LOOKUP(Tabela1[[#This Row],[Matricula]],Contratos!A:A,Contratos!B:B)</f>
        <v xml:space="preserve">THIAGO DE SOUZA PEREIRA </v>
      </c>
      <c r="D121" s="1" t="str">
        <f>LOOKUP(Tabela1[[#This Row],[Matricula]],Contratos!A:A,Contratos!D:D)</f>
        <v xml:space="preserve">ENFERMEIRO </v>
      </c>
      <c r="E121" s="1" t="s">
        <v>119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44097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7287.83</v>
      </c>
      <c r="K121" s="3">
        <v>5959.99</v>
      </c>
      <c r="L121" s="3">
        <v>3260.98</v>
      </c>
      <c r="M121" s="3">
        <v>2282.69</v>
      </c>
      <c r="N121" s="3">
        <v>1744.16</v>
      </c>
      <c r="O121" s="3">
        <v>0</v>
      </c>
      <c r="P121" s="3">
        <v>1327.84</v>
      </c>
      <c r="Q121" s="1"/>
    </row>
    <row r="122" spans="1:17" x14ac:dyDescent="0.25">
      <c r="A122" s="1">
        <v>419060</v>
      </c>
      <c r="B122" s="1" t="str">
        <f>LOOKUP(Tabela1[[#This Row],[Matricula]],Contratos!A:A,Contratos!B:B)</f>
        <v xml:space="preserve">MADELENE PEREIRA DOS SANTOS </v>
      </c>
      <c r="D122" s="1" t="str">
        <f>LOOKUP(Tabela1[[#This Row],[Matricula]],Contratos!A:A,Contratos!D:D)</f>
        <v xml:space="preserve">ENFERMEIRO </v>
      </c>
      <c r="E122" s="1" t="s">
        <v>119</v>
      </c>
      <c r="F122" s="1" t="str">
        <f>LOOKUP(Tabela1[[#This Row],[Matricula]],Contratos!A:A,Contratos!I:I)</f>
        <v>DAPS</v>
      </c>
      <c r="G122" s="2">
        <f>LOOKUP(Tabela1[[#This Row],[Matricula]],Tabela2[Matrícula],Tabela2[Admissão])</f>
        <v>44097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7020.84</v>
      </c>
      <c r="K122" s="3">
        <v>5478.83</v>
      </c>
      <c r="L122" s="3">
        <v>3260.98</v>
      </c>
      <c r="M122" s="3">
        <v>2282.69</v>
      </c>
      <c r="N122" s="3">
        <v>1477.17</v>
      </c>
      <c r="O122" s="3">
        <v>0</v>
      </c>
      <c r="P122" s="3">
        <v>1542.01</v>
      </c>
      <c r="Q122" s="1"/>
    </row>
    <row r="123" spans="1:17" x14ac:dyDescent="0.25">
      <c r="A123" s="1">
        <v>419079</v>
      </c>
      <c r="B123" s="1" t="str">
        <f>LOOKUP(Tabela1[[#This Row],[Matricula]],Contratos!A:A,Contratos!B:B)</f>
        <v xml:space="preserve">SAMIRA FERNANDES BEBIANO </v>
      </c>
      <c r="D123" s="1" t="str">
        <f>LOOKUP(Tabela1[[#This Row],[Matricula]],Contratos!A:A,Contratos!D:D)</f>
        <v xml:space="preserve">ENFERMEIRO </v>
      </c>
      <c r="E123" s="1" t="s">
        <v>119</v>
      </c>
      <c r="F123" s="1" t="str">
        <f>LOOKUP(Tabela1[[#This Row],[Matricula]],Contratos!A:A,Contratos!I:I)</f>
        <v>DAPS</v>
      </c>
      <c r="G123" s="2">
        <f>LOOKUP(Tabela1[[#This Row],[Matricula]],Tabela2[Matrícula],Tabela2[Admissão])</f>
        <v>44097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7020.84</v>
      </c>
      <c r="K123" s="3">
        <v>5646.63</v>
      </c>
      <c r="L123" s="3">
        <v>3260.98</v>
      </c>
      <c r="M123" s="3">
        <v>2282.69</v>
      </c>
      <c r="N123" s="3">
        <v>1477.17</v>
      </c>
      <c r="O123" s="3">
        <v>0</v>
      </c>
      <c r="P123" s="3">
        <v>1374.21</v>
      </c>
      <c r="Q123" s="1"/>
    </row>
    <row r="124" spans="1:17" x14ac:dyDescent="0.25">
      <c r="A124" s="1">
        <v>419087</v>
      </c>
      <c r="B124" s="1" t="str">
        <f>LOOKUP(Tabela1[[#This Row],[Matricula]],Contratos!A:A,Contratos!B:B)</f>
        <v xml:space="preserve">JANAINA APARECIDA PINHEIRO ITO LOURENCO </v>
      </c>
      <c r="D124" s="1" t="str">
        <f>LOOKUP(Tabela1[[#This Row],[Matricula]],Contratos!A:A,Contratos!D:D)</f>
        <v xml:space="preserve">AUXILIAR DE ENFERMAGEM </v>
      </c>
      <c r="E124" s="1" t="s">
        <v>119</v>
      </c>
      <c r="F124" s="1" t="str">
        <f>LOOKUP(Tabela1[[#This Row],[Matricula]],Contratos!A:A,Contratos!I:I)</f>
        <v xml:space="preserve">HU </v>
      </c>
      <c r="G124" s="2">
        <f>LOOKUP(Tabela1[[#This Row],[Matricula]],Tabela2[Matrícula],Tabela2[Admissão])</f>
        <v>44097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2902.8</v>
      </c>
      <c r="K124" s="3">
        <v>2583.7199999999998</v>
      </c>
      <c r="L124" s="3">
        <v>1846.99</v>
      </c>
      <c r="M124" s="3">
        <v>0</v>
      </c>
      <c r="N124" s="3">
        <v>1055.81</v>
      </c>
      <c r="O124" s="3">
        <v>0</v>
      </c>
      <c r="P124" s="3">
        <v>319.08</v>
      </c>
      <c r="Q124" s="1"/>
    </row>
    <row r="125" spans="1:17" x14ac:dyDescent="0.25">
      <c r="A125" s="1">
        <v>419095</v>
      </c>
      <c r="B125" s="1" t="str">
        <f>LOOKUP(Tabela1[[#This Row],[Matricula]],Contratos!A:A,Contratos!B:B)</f>
        <v xml:space="preserve">TATIANA CARLA RIBEIRO BEIRIGO </v>
      </c>
      <c r="D125" s="1" t="str">
        <f>LOOKUP(Tabela1[[#This Row],[Matricula]],Contratos!A:A,Contratos!D:D)</f>
        <v xml:space="preserve">AUXILIAR DE ENFERMAGEM </v>
      </c>
      <c r="E125" s="1" t="s">
        <v>119</v>
      </c>
      <c r="F125" s="1" t="str">
        <f>LOOKUP(Tabela1[[#This Row],[Matricula]],Contratos!A:A,Contratos!I:I)</f>
        <v xml:space="preserve">HU </v>
      </c>
      <c r="G125" s="2">
        <f>LOOKUP(Tabela1[[#This Row],[Matricula]],Tabela2[Matrícula],Tabela2[Admissão])</f>
        <v>44097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2883.1</v>
      </c>
      <c r="K125" s="3">
        <v>2500.3000000000002</v>
      </c>
      <c r="L125" s="3">
        <v>1846.99</v>
      </c>
      <c r="M125" s="3">
        <v>0</v>
      </c>
      <c r="N125" s="3">
        <v>1036.1099999999999</v>
      </c>
      <c r="O125" s="3">
        <v>0</v>
      </c>
      <c r="P125" s="3">
        <v>382.8</v>
      </c>
      <c r="Q125" s="1"/>
    </row>
    <row r="126" spans="1:17" x14ac:dyDescent="0.25">
      <c r="A126" s="1">
        <v>419109</v>
      </c>
      <c r="B126" s="1" t="str">
        <f>LOOKUP(Tabela1[[#This Row],[Matricula]],Contratos!A:A,Contratos!B:B)</f>
        <v xml:space="preserve">CLAUDETE VICENTE DE CARVALHO </v>
      </c>
      <c r="D126" s="1" t="str">
        <f>LOOKUP(Tabela1[[#This Row],[Matricula]],Contratos!A:A,Contratos!D:D)</f>
        <v xml:space="preserve">AUXILIAR DE ENFERMAGEM </v>
      </c>
      <c r="E126" s="1" t="s">
        <v>119</v>
      </c>
      <c r="F126" s="1" t="str">
        <f>LOOKUP(Tabela1[[#This Row],[Matricula]],Contratos!A:A,Contratos!I:I)</f>
        <v xml:space="preserve">HU </v>
      </c>
      <c r="G126" s="2">
        <f>LOOKUP(Tabela1[[#This Row],[Matricula]],Tabela2[Matrícula],Tabela2[Admissão])</f>
        <v>44097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2786.26</v>
      </c>
      <c r="K126" s="3">
        <v>2464.0300000000002</v>
      </c>
      <c r="L126" s="3">
        <v>1846.99</v>
      </c>
      <c r="M126" s="3">
        <v>0</v>
      </c>
      <c r="N126" s="3">
        <v>939.27</v>
      </c>
      <c r="O126" s="3">
        <v>0</v>
      </c>
      <c r="P126" s="3">
        <v>322.23</v>
      </c>
      <c r="Q126" s="1"/>
    </row>
    <row r="127" spans="1:17" x14ac:dyDescent="0.25">
      <c r="A127" s="1">
        <v>419117</v>
      </c>
      <c r="B127" s="1" t="str">
        <f>LOOKUP(Tabela1[[#This Row],[Matricula]],Contratos!A:A,Contratos!B:B)</f>
        <v xml:space="preserve">MAYARA PAIXAO FERREIRA </v>
      </c>
      <c r="D127" s="1" t="str">
        <f>LOOKUP(Tabela1[[#This Row],[Matricula]],Contratos!A:A,Contratos!D:D)</f>
        <v xml:space="preserve">AUXILIAR DE ENFERMAGEM </v>
      </c>
      <c r="E127" s="1" t="s">
        <v>119</v>
      </c>
      <c r="F127" s="1" t="str">
        <f>LOOKUP(Tabela1[[#This Row],[Matricula]],Contratos!A:A,Contratos!I:I)</f>
        <v xml:space="preserve">HU </v>
      </c>
      <c r="G127" s="2">
        <f>LOOKUP(Tabela1[[#This Row],[Matricula]],Tabela2[Matrícula],Tabela2[Admissão])</f>
        <v>44097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2786.26</v>
      </c>
      <c r="K127" s="3">
        <v>2488.2199999999998</v>
      </c>
      <c r="L127" s="3">
        <v>1846.99</v>
      </c>
      <c r="M127" s="3">
        <v>0</v>
      </c>
      <c r="N127" s="3">
        <v>939.27</v>
      </c>
      <c r="O127" s="3">
        <v>0</v>
      </c>
      <c r="P127" s="3">
        <v>298.04000000000002</v>
      </c>
      <c r="Q127" s="1"/>
    </row>
    <row r="128" spans="1:17" x14ac:dyDescent="0.25">
      <c r="A128" s="1">
        <v>419125</v>
      </c>
      <c r="B128" s="1" t="str">
        <f>LOOKUP(Tabela1[[#This Row],[Matricula]],Contratos!A:A,Contratos!B:B)</f>
        <v xml:space="preserve">ROSIMARA BERTOLA GIOPO </v>
      </c>
      <c r="D128" s="1" t="str">
        <f>LOOKUP(Tabela1[[#This Row],[Matricula]],Contratos!A:A,Contratos!D:D)</f>
        <v xml:space="preserve">AUXILIAR DE ENFERMAGEM </v>
      </c>
      <c r="E128" s="1" t="s">
        <v>119</v>
      </c>
      <c r="F128" s="1" t="str">
        <f>LOOKUP(Tabela1[[#This Row],[Matricula]],Contratos!A:A,Contratos!I:I)</f>
        <v>DUES</v>
      </c>
      <c r="G128" s="2">
        <f>LOOKUP(Tabela1[[#This Row],[Matricula]],Tabela2[Matrícula],Tabela2[Admissão])</f>
        <v>44097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2883.1</v>
      </c>
      <c r="K128" s="3">
        <v>2480.25</v>
      </c>
      <c r="L128" s="3">
        <v>1846.99</v>
      </c>
      <c r="M128" s="3">
        <v>0</v>
      </c>
      <c r="N128" s="3">
        <v>1036.1099999999999</v>
      </c>
      <c r="O128" s="3">
        <v>0</v>
      </c>
      <c r="P128" s="3">
        <v>402.85</v>
      </c>
      <c r="Q128" s="1"/>
    </row>
    <row r="129" spans="1:17" x14ac:dyDescent="0.25">
      <c r="A129" s="1">
        <v>419133</v>
      </c>
      <c r="B129" s="1" t="str">
        <f>LOOKUP(Tabela1[[#This Row],[Matricula]],Contratos!A:A,Contratos!B:B)</f>
        <v xml:space="preserve">RENATO LIMA DE PAULA </v>
      </c>
      <c r="D129" s="1" t="str">
        <f>LOOKUP(Tabela1[[#This Row],[Matricula]],Contratos!A:A,Contratos!D:D)</f>
        <v xml:space="preserve">AUXILIAR DE ENFERMAGEM </v>
      </c>
      <c r="E129" s="1" t="s">
        <v>119</v>
      </c>
      <c r="F129" s="1" t="str">
        <f>LOOKUP(Tabela1[[#This Row],[Matricula]],Contratos!A:A,Contratos!I:I)</f>
        <v xml:space="preserve">HU </v>
      </c>
      <c r="G129" s="2">
        <f>LOOKUP(Tabela1[[#This Row],[Matricula]],Tabela2[Matrícula],Tabela2[Admissão])</f>
        <v>44097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2786.26</v>
      </c>
      <c r="K129" s="3">
        <v>2380.2199999999998</v>
      </c>
      <c r="L129" s="3">
        <v>1846.99</v>
      </c>
      <c r="M129" s="3">
        <v>0</v>
      </c>
      <c r="N129" s="3">
        <v>939.27</v>
      </c>
      <c r="O129" s="3">
        <v>0</v>
      </c>
      <c r="P129" s="3">
        <v>406.04</v>
      </c>
      <c r="Q129" s="1"/>
    </row>
    <row r="130" spans="1:17" x14ac:dyDescent="0.25">
      <c r="A130" s="1">
        <v>419141</v>
      </c>
      <c r="B130" s="1" t="str">
        <f>LOOKUP(Tabela1[[#This Row],[Matricula]],Contratos!A:A,Contratos!B:B)</f>
        <v xml:space="preserve">VALQUIRIA DE FATIMA SILVA KAIHARA </v>
      </c>
      <c r="D130" s="1" t="str">
        <f>LOOKUP(Tabela1[[#This Row],[Matricula]],Contratos!A:A,Contratos!D:D)</f>
        <v xml:space="preserve">AUXILIAR DE ENFERMAGEM </v>
      </c>
      <c r="E130" s="1" t="s">
        <v>119</v>
      </c>
      <c r="F130" s="1" t="str">
        <f>LOOKUP(Tabela1[[#This Row],[Matricula]],Contratos!A:A,Contratos!I:I)</f>
        <v xml:space="preserve">HU </v>
      </c>
      <c r="G130" s="2">
        <f>LOOKUP(Tabela1[[#This Row],[Matricula]],Tabela2[Matrícula],Tabela2[Admissão])</f>
        <v>44097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2950.67</v>
      </c>
      <c r="K130" s="3">
        <v>2670.49</v>
      </c>
      <c r="L130" s="3">
        <v>1846.99</v>
      </c>
      <c r="M130" s="3">
        <v>0</v>
      </c>
      <c r="N130" s="3">
        <v>1103.68</v>
      </c>
      <c r="O130" s="3">
        <v>0</v>
      </c>
      <c r="P130" s="3">
        <v>280.18</v>
      </c>
      <c r="Q130" s="1"/>
    </row>
    <row r="131" spans="1:17" x14ac:dyDescent="0.25">
      <c r="A131" s="1">
        <v>419150</v>
      </c>
      <c r="B131" s="1" t="str">
        <f>LOOKUP(Tabela1[[#This Row],[Matricula]],Contratos!A:A,Contratos!B:B)</f>
        <v xml:space="preserve">ELAINE CRISTIANE DA SILVA GRILO </v>
      </c>
      <c r="D131" s="1" t="str">
        <f>LOOKUP(Tabela1[[#This Row],[Matricula]],Contratos!A:A,Contratos!D:D)</f>
        <v xml:space="preserve">AUXILIAR DE ENFERMAGEM </v>
      </c>
      <c r="E131" s="1" t="s">
        <v>119</v>
      </c>
      <c r="F131" s="1" t="str">
        <f>LOOKUP(Tabela1[[#This Row],[Matricula]],Contratos!A:A,Contratos!I:I)</f>
        <v xml:space="preserve">HU </v>
      </c>
      <c r="G131" s="2">
        <f>LOOKUP(Tabela1[[#This Row],[Matricula]],Tabela2[Matrícula],Tabela2[Admissão])</f>
        <v>44097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3047.28</v>
      </c>
      <c r="K131" s="3">
        <v>2743.25</v>
      </c>
      <c r="L131" s="3">
        <v>1846.99</v>
      </c>
      <c r="M131" s="3">
        <v>0</v>
      </c>
      <c r="N131" s="3">
        <v>1200.29</v>
      </c>
      <c r="O131" s="3">
        <v>0</v>
      </c>
      <c r="P131" s="3">
        <v>304.02999999999997</v>
      </c>
      <c r="Q131" s="1"/>
    </row>
    <row r="132" spans="1:17" x14ac:dyDescent="0.25">
      <c r="A132" s="1">
        <v>419168</v>
      </c>
      <c r="B132" s="1" t="str">
        <f>LOOKUP(Tabela1[[#This Row],[Matricula]],Contratos!A:A,Contratos!B:B)</f>
        <v xml:space="preserve">LUCINEIA ALVES DOS SANTOS </v>
      </c>
      <c r="D132" s="1" t="str">
        <f>LOOKUP(Tabela1[[#This Row],[Matricula]],Contratos!A:A,Contratos!D:D)</f>
        <v xml:space="preserve">AUXILIAR DE ENFERMAGEM </v>
      </c>
      <c r="E132" s="1" t="s">
        <v>119</v>
      </c>
      <c r="F132" s="1" t="str">
        <f>LOOKUP(Tabela1[[#This Row],[Matricula]],Contratos!A:A,Contratos!I:I)</f>
        <v xml:space="preserve">HU </v>
      </c>
      <c r="G132" s="2">
        <f>LOOKUP(Tabela1[[#This Row],[Matricula]],Tabela2[Matrícula],Tabela2[Admissão])</f>
        <v>44097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3098.17</v>
      </c>
      <c r="K132" s="3">
        <v>2784.85</v>
      </c>
      <c r="L132" s="3">
        <v>1846.99</v>
      </c>
      <c r="M132" s="3">
        <v>0</v>
      </c>
      <c r="N132" s="3">
        <v>1251.18</v>
      </c>
      <c r="O132" s="3">
        <v>0</v>
      </c>
      <c r="P132" s="3">
        <v>313.32</v>
      </c>
      <c r="Q132" s="1"/>
    </row>
    <row r="133" spans="1:17" x14ac:dyDescent="0.25">
      <c r="A133" s="1">
        <v>419176</v>
      </c>
      <c r="B133" s="1" t="str">
        <f>LOOKUP(Tabela1[[#This Row],[Matricula]],Contratos!A:A,Contratos!B:B)</f>
        <v xml:space="preserve">VERA LUCIA DO CARMI RIBEIRO </v>
      </c>
      <c r="D133" s="1" t="str">
        <f>LOOKUP(Tabela1[[#This Row],[Matricula]],Contratos!A:A,Contratos!D:D)</f>
        <v xml:space="preserve">AUXILIAR DE ENFERMAGEM </v>
      </c>
      <c r="E133" s="1" t="s">
        <v>119</v>
      </c>
      <c r="F133" s="1" t="str">
        <f>LOOKUP(Tabela1[[#This Row],[Matricula]],Contratos!A:A,Contratos!I:I)</f>
        <v xml:space="preserve">HU </v>
      </c>
      <c r="G133" s="2">
        <f>LOOKUP(Tabela1[[#This Row],[Matricula]],Tabela2[Matrícula],Tabela2[Admissão])</f>
        <v>44097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2786.26</v>
      </c>
      <c r="K133" s="3">
        <v>2525.06</v>
      </c>
      <c r="L133" s="3">
        <v>1846.99</v>
      </c>
      <c r="M133" s="3">
        <v>0</v>
      </c>
      <c r="N133" s="3">
        <v>939.27</v>
      </c>
      <c r="O133" s="3">
        <v>0</v>
      </c>
      <c r="P133" s="3">
        <v>261.2</v>
      </c>
      <c r="Q133" s="1"/>
    </row>
    <row r="134" spans="1:17" x14ac:dyDescent="0.25">
      <c r="A134" s="1">
        <v>419184</v>
      </c>
      <c r="B134" s="1" t="str">
        <f>LOOKUP(Tabela1[[#This Row],[Matricula]],Contratos!A:A,Contratos!B:B)</f>
        <v xml:space="preserve">LEILA APARECIDA DA SILVA </v>
      </c>
      <c r="D134" s="1" t="str">
        <f>LOOKUP(Tabela1[[#This Row],[Matricula]],Contratos!A:A,Contratos!D:D)</f>
        <v xml:space="preserve">AUXILIAR DE ENFERMAGEM </v>
      </c>
      <c r="E134" s="1" t="s">
        <v>119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44105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2786.26</v>
      </c>
      <c r="K134" s="3">
        <v>2514.23</v>
      </c>
      <c r="L134" s="3">
        <v>1846.99</v>
      </c>
      <c r="M134" s="3">
        <v>0</v>
      </c>
      <c r="N134" s="3">
        <v>939.27</v>
      </c>
      <c r="O134" s="3">
        <v>0</v>
      </c>
      <c r="P134" s="3">
        <v>272.02999999999997</v>
      </c>
      <c r="Q134" s="1"/>
    </row>
    <row r="135" spans="1:17" x14ac:dyDescent="0.25">
      <c r="A135" s="1">
        <v>419192</v>
      </c>
      <c r="B135" s="1" t="str">
        <f>LOOKUP(Tabela1[[#This Row],[Matricula]],Contratos!A:A,Contratos!B:B)</f>
        <v xml:space="preserve">SUELI ADRIANA PINOTI </v>
      </c>
      <c r="D135" s="1" t="str">
        <f>LOOKUP(Tabela1[[#This Row],[Matricula]],Contratos!A:A,Contratos!D:D)</f>
        <v xml:space="preserve">AUXILIAR DE ENFERMAGEM </v>
      </c>
      <c r="E135" s="1" t="s">
        <v>119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44105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3053.25</v>
      </c>
      <c r="K135" s="3">
        <v>2685.23</v>
      </c>
      <c r="L135" s="3">
        <v>1846.99</v>
      </c>
      <c r="M135" s="3">
        <v>0</v>
      </c>
      <c r="N135" s="3">
        <v>1206.26</v>
      </c>
      <c r="O135" s="3">
        <v>0</v>
      </c>
      <c r="P135" s="3">
        <v>368.02</v>
      </c>
      <c r="Q135" s="1"/>
    </row>
    <row r="136" spans="1:17" x14ac:dyDescent="0.25">
      <c r="A136" s="1">
        <v>419206</v>
      </c>
      <c r="B136" s="1" t="str">
        <f>LOOKUP(Tabela1[[#This Row],[Matricula]],Contratos!A:A,Contratos!B:B)</f>
        <v xml:space="preserve">KEILA JULIANA PASSERI </v>
      </c>
      <c r="D136" s="1" t="str">
        <f>LOOKUP(Tabela1[[#This Row],[Matricula]],Contratos!A:A,Contratos!D:D)</f>
        <v xml:space="preserve">AUXILIAR DE ENFERMAGEM </v>
      </c>
      <c r="E136" s="1" t="s">
        <v>119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44105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3150.09</v>
      </c>
      <c r="K136" s="3">
        <v>2846.95</v>
      </c>
      <c r="L136" s="3">
        <v>1846.99</v>
      </c>
      <c r="M136" s="3">
        <v>0</v>
      </c>
      <c r="N136" s="3">
        <v>1303.0999999999999</v>
      </c>
      <c r="O136" s="3">
        <v>0</v>
      </c>
      <c r="P136" s="3">
        <v>303.14</v>
      </c>
      <c r="Q136" s="1"/>
    </row>
    <row r="137" spans="1:17" x14ac:dyDescent="0.25">
      <c r="A137" s="1">
        <v>419222</v>
      </c>
      <c r="B137" s="1" t="str">
        <f>LOOKUP(Tabela1[[#This Row],[Matricula]],Contratos!A:A,Contratos!B:B)</f>
        <v xml:space="preserve">GISLAINE RODRIGUES DOS SANTOS </v>
      </c>
      <c r="D137" s="1" t="str">
        <f>LOOKUP(Tabela1[[#This Row],[Matricula]],Contratos!A:A,Contratos!D:D)</f>
        <v xml:space="preserve">AUXILIAR DE ENFERMAGEM </v>
      </c>
      <c r="E137" s="1" t="s">
        <v>119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44105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2786.26</v>
      </c>
      <c r="K137" s="3">
        <v>2525.06</v>
      </c>
      <c r="L137" s="3">
        <v>1846.99</v>
      </c>
      <c r="M137" s="3">
        <v>0</v>
      </c>
      <c r="N137" s="3">
        <v>939.27</v>
      </c>
      <c r="O137" s="3">
        <v>0</v>
      </c>
      <c r="P137" s="3">
        <v>261.2</v>
      </c>
      <c r="Q137" s="1"/>
    </row>
    <row r="138" spans="1:17" x14ac:dyDescent="0.25">
      <c r="A138" s="1">
        <v>419230</v>
      </c>
      <c r="B138" s="1" t="str">
        <f>LOOKUP(Tabela1[[#This Row],[Matricula]],Contratos!A:A,Contratos!B:B)</f>
        <v xml:space="preserve">PATRICIA ANTUNES </v>
      </c>
      <c r="D138" s="1" t="str">
        <f>LOOKUP(Tabela1[[#This Row],[Matricula]],Contratos!A:A,Contratos!D:D)</f>
        <v xml:space="preserve">AUXILIAR DE ENFERMAGEM </v>
      </c>
      <c r="E138" s="1" t="s">
        <v>119</v>
      </c>
      <c r="F138" s="1" t="str">
        <f>LOOKUP(Tabela1[[#This Row],[Matricula]],Contratos!A:A,Contratos!I:I)</f>
        <v>DUES</v>
      </c>
      <c r="G138" s="2">
        <f>LOOKUP(Tabela1[[#This Row],[Matricula]],Tabela2[Matrícula],Tabela2[Admissão])</f>
        <v>44105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2344.85</v>
      </c>
      <c r="K138" s="3">
        <v>2101.2800000000002</v>
      </c>
      <c r="L138" s="3">
        <v>1846.99</v>
      </c>
      <c r="M138" s="3">
        <v>0</v>
      </c>
      <c r="N138" s="3">
        <v>497.86</v>
      </c>
      <c r="O138" s="3">
        <v>0</v>
      </c>
      <c r="P138" s="3">
        <v>243.57</v>
      </c>
      <c r="Q138" s="1"/>
    </row>
    <row r="139" spans="1:17" x14ac:dyDescent="0.25">
      <c r="A139" s="1">
        <v>419249</v>
      </c>
      <c r="B139" s="1" t="str">
        <f>LOOKUP(Tabela1[[#This Row],[Matricula]],Contratos!A:A,Contratos!B:B)</f>
        <v xml:space="preserve">ELAINE CRISTINE NEVES ALVES DE MELLO </v>
      </c>
      <c r="D139" s="1" t="str">
        <f>LOOKUP(Tabela1[[#This Row],[Matricula]],Contratos!A:A,Contratos!D:D)</f>
        <v xml:space="preserve">AUXILIAR DE ENFERMAGEM </v>
      </c>
      <c r="E139" s="1" t="s">
        <v>119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44105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2786.26</v>
      </c>
      <c r="K139" s="3">
        <v>2525.06</v>
      </c>
      <c r="L139" s="3">
        <v>1846.99</v>
      </c>
      <c r="M139" s="3">
        <v>0</v>
      </c>
      <c r="N139" s="3">
        <v>939.27</v>
      </c>
      <c r="O139" s="3">
        <v>0</v>
      </c>
      <c r="P139" s="3">
        <v>261.2</v>
      </c>
      <c r="Q139" s="1"/>
    </row>
    <row r="140" spans="1:17" x14ac:dyDescent="0.25">
      <c r="A140" s="1">
        <v>419257</v>
      </c>
      <c r="B140" s="1" t="str">
        <f>LOOKUP(Tabela1[[#This Row],[Matricula]],Contratos!A:A,Contratos!B:B)</f>
        <v xml:space="preserve">RENATA GALDIN BRAGA PAIANO </v>
      </c>
      <c r="D140" s="1" t="str">
        <f>LOOKUP(Tabela1[[#This Row],[Matricula]],Contratos!A:A,Contratos!D:D)</f>
        <v xml:space="preserve">AUXILIAR DE ENFERMAGEM </v>
      </c>
      <c r="E140" s="1" t="s">
        <v>119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44105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2883.1</v>
      </c>
      <c r="K140" s="3">
        <v>2610.2800000000002</v>
      </c>
      <c r="L140" s="3">
        <v>1846.99</v>
      </c>
      <c r="M140" s="3">
        <v>0</v>
      </c>
      <c r="N140" s="3">
        <v>1036.1099999999999</v>
      </c>
      <c r="O140" s="3">
        <v>0</v>
      </c>
      <c r="P140" s="3">
        <v>272.82</v>
      </c>
      <c r="Q140" s="1"/>
    </row>
    <row r="141" spans="1:17" x14ac:dyDescent="0.25">
      <c r="A141" s="1">
        <v>419265</v>
      </c>
      <c r="B141" s="1" t="str">
        <f>LOOKUP(Tabela1[[#This Row],[Matricula]],Contratos!A:A,Contratos!B:B)</f>
        <v xml:space="preserve">MARIA INES PEREIRA RODRIGUES </v>
      </c>
      <c r="D141" s="1" t="str">
        <f>LOOKUP(Tabela1[[#This Row],[Matricula]],Contratos!A:A,Contratos!D:D)</f>
        <v xml:space="preserve">AUXILIAR DE ENFERMAGEM </v>
      </c>
      <c r="E141" s="1" t="s">
        <v>119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44105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2883.1</v>
      </c>
      <c r="K141" s="3">
        <v>2610.2800000000002</v>
      </c>
      <c r="L141" s="3">
        <v>1846.99</v>
      </c>
      <c r="M141" s="3">
        <v>0</v>
      </c>
      <c r="N141" s="3">
        <v>1036.1099999999999</v>
      </c>
      <c r="O141" s="3">
        <v>0</v>
      </c>
      <c r="P141" s="3">
        <v>272.82</v>
      </c>
      <c r="Q141" s="1"/>
    </row>
    <row r="142" spans="1:17" x14ac:dyDescent="0.25">
      <c r="A142" s="1">
        <v>419273</v>
      </c>
      <c r="B142" s="1" t="str">
        <f>LOOKUP(Tabela1[[#This Row],[Matricula]],Contratos!A:A,Contratos!B:B)</f>
        <v xml:space="preserve">NEIDE COELHO DE FREITAS </v>
      </c>
      <c r="D142" s="1" t="str">
        <f>LOOKUP(Tabela1[[#This Row],[Matricula]],Contratos!A:A,Contratos!D:D)</f>
        <v xml:space="preserve">AUXILIAR DE ENFERMAGEM </v>
      </c>
      <c r="E142" s="1" t="s">
        <v>119</v>
      </c>
      <c r="F142" s="1" t="str">
        <f>LOOKUP(Tabela1[[#This Row],[Matricula]],Contratos!A:A,Contratos!I:I)</f>
        <v>DUES</v>
      </c>
      <c r="G142" s="2">
        <f>LOOKUP(Tabela1[[#This Row],[Matricula]],Tabela2[Matrícula],Tabela2[Admissão])</f>
        <v>44105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3150.09</v>
      </c>
      <c r="K142" s="3">
        <v>2846.95</v>
      </c>
      <c r="L142" s="3">
        <v>1846.99</v>
      </c>
      <c r="M142" s="3">
        <v>0</v>
      </c>
      <c r="N142" s="3">
        <v>1303.0999999999999</v>
      </c>
      <c r="O142" s="3">
        <v>0</v>
      </c>
      <c r="P142" s="3">
        <v>303.14</v>
      </c>
      <c r="Q142" s="1"/>
    </row>
    <row r="143" spans="1:17" x14ac:dyDescent="0.25">
      <c r="A143" s="1">
        <v>419281</v>
      </c>
      <c r="B143" s="1" t="str">
        <f>LOOKUP(Tabela1[[#This Row],[Matricula]],Contratos!A:A,Contratos!B:B)</f>
        <v xml:space="preserve">ANA REGINA MOREIRA SANTOS DA CONCEICAO </v>
      </c>
      <c r="D143" s="1" t="str">
        <f>LOOKUP(Tabela1[[#This Row],[Matricula]],Contratos!A:A,Contratos!D:D)</f>
        <v xml:space="preserve">AUXILIAR DE ENFERMAGEM </v>
      </c>
      <c r="E143" s="1" t="s">
        <v>119</v>
      </c>
      <c r="F143" s="1" t="str">
        <f>LOOKUP(Tabela1[[#This Row],[Matricula]],Contratos!A:A,Contratos!I:I)</f>
        <v xml:space="preserve">HU </v>
      </c>
      <c r="G143" s="2">
        <f>LOOKUP(Tabela1[[#This Row],[Matricula]],Tabela2[Matrícula],Tabela2[Admissão])</f>
        <v>44105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2786.26</v>
      </c>
      <c r="K143" s="3">
        <v>2320.08</v>
      </c>
      <c r="L143" s="3">
        <v>1846.99</v>
      </c>
      <c r="M143" s="3">
        <v>0</v>
      </c>
      <c r="N143" s="3">
        <v>939.27</v>
      </c>
      <c r="O143" s="3">
        <v>0</v>
      </c>
      <c r="P143" s="3">
        <v>466.18</v>
      </c>
      <c r="Q143" s="1"/>
    </row>
    <row r="144" spans="1:17" x14ac:dyDescent="0.25">
      <c r="A144" s="1">
        <v>419290</v>
      </c>
      <c r="B144" s="1" t="str">
        <f>LOOKUP(Tabela1[[#This Row],[Matricula]],Contratos!A:A,Contratos!B:B)</f>
        <v xml:space="preserve">IVONE BANDEIRA DE CASTRO </v>
      </c>
      <c r="D144" s="1" t="str">
        <f>LOOKUP(Tabela1[[#This Row],[Matricula]],Contratos!A:A,Contratos!D:D)</f>
        <v xml:space="preserve">AUXILIAR DE ENFERMAGEM </v>
      </c>
      <c r="E144" s="1" t="s">
        <v>119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44105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3150.09</v>
      </c>
      <c r="K144" s="3">
        <v>2846.95</v>
      </c>
      <c r="L144" s="3">
        <v>1846.99</v>
      </c>
      <c r="M144" s="3">
        <v>0</v>
      </c>
      <c r="N144" s="3">
        <v>1303.0999999999999</v>
      </c>
      <c r="O144" s="3">
        <v>0</v>
      </c>
      <c r="P144" s="3">
        <v>303.14</v>
      </c>
      <c r="Q144" s="1"/>
    </row>
    <row r="145" spans="1:17" x14ac:dyDescent="0.25">
      <c r="A145" s="1">
        <v>419303</v>
      </c>
      <c r="B145" s="1" t="str">
        <f>LOOKUP(Tabela1[[#This Row],[Matricula]],Contratos!A:A,Contratos!B:B)</f>
        <v xml:space="preserve">FLORANCE DA SILVA MIRANDA LEMES </v>
      </c>
      <c r="D145" s="1" t="str">
        <f>LOOKUP(Tabela1[[#This Row],[Matricula]],Contratos!A:A,Contratos!D:D)</f>
        <v xml:space="preserve">AUXILIAR DE ENFERMAGEM </v>
      </c>
      <c r="E145" s="1" t="s">
        <v>119</v>
      </c>
      <c r="F145" s="1" t="str">
        <f>LOOKUP(Tabela1[[#This Row],[Matricula]],Contratos!A:A,Contratos!I:I)</f>
        <v>DUES</v>
      </c>
      <c r="G145" s="2">
        <f>LOOKUP(Tabela1[[#This Row],[Matricula]],Tabela2[Matrícula],Tabela2[Admissão])</f>
        <v>44105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3363.52</v>
      </c>
      <c r="K145" s="3">
        <v>2987.29</v>
      </c>
      <c r="L145" s="3">
        <v>1846.99</v>
      </c>
      <c r="M145" s="3">
        <v>0</v>
      </c>
      <c r="N145" s="3">
        <v>1516.53</v>
      </c>
      <c r="O145" s="3">
        <v>0</v>
      </c>
      <c r="P145" s="3">
        <v>376.23</v>
      </c>
      <c r="Q145" s="1"/>
    </row>
    <row r="146" spans="1:17" x14ac:dyDescent="0.25">
      <c r="A146" s="1">
        <v>419311</v>
      </c>
      <c r="B146" s="1" t="str">
        <f>LOOKUP(Tabela1[[#This Row],[Matricula]],Contratos!A:A,Contratos!B:B)</f>
        <v xml:space="preserve">LILIAM FABIANE ALVES DE MORAES </v>
      </c>
      <c r="D146" s="1" t="str">
        <f>LOOKUP(Tabela1[[#This Row],[Matricula]],Contratos!A:A,Contratos!D:D)</f>
        <v xml:space="preserve">AUXILIAR DE ENFERMAGEM </v>
      </c>
      <c r="E146" s="1" t="s">
        <v>119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44105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2883.1</v>
      </c>
      <c r="K146" s="3">
        <v>2610.2800000000002</v>
      </c>
      <c r="L146" s="3">
        <v>1846.99</v>
      </c>
      <c r="M146" s="3">
        <v>0</v>
      </c>
      <c r="N146" s="3">
        <v>1036.1099999999999</v>
      </c>
      <c r="O146" s="3">
        <v>0</v>
      </c>
      <c r="P146" s="3">
        <v>272.82</v>
      </c>
      <c r="Q146" s="1"/>
    </row>
    <row r="147" spans="1:17" x14ac:dyDescent="0.25">
      <c r="A147" s="1">
        <v>419320</v>
      </c>
      <c r="B147" s="1" t="str">
        <f>LOOKUP(Tabela1[[#This Row],[Matricula]],Contratos!A:A,Contratos!B:B)</f>
        <v xml:space="preserve">SONIA MARA DOS SANTOS </v>
      </c>
      <c r="D147" s="1" t="str">
        <f>LOOKUP(Tabela1[[#This Row],[Matricula]],Contratos!A:A,Contratos!D:D)</f>
        <v xml:space="preserve">AUXILIAR DE ENFERMAGEM </v>
      </c>
      <c r="E147" s="1" t="s">
        <v>119</v>
      </c>
      <c r="F147" s="1" t="str">
        <f>LOOKUP(Tabela1[[#This Row],[Matricula]],Contratos!A:A,Contratos!I:I)</f>
        <v>DUES</v>
      </c>
      <c r="G147" s="2">
        <f>LOOKUP(Tabela1[[#This Row],[Matricula]],Tabela2[Matrícula],Tabela2[Admissão])</f>
        <v>44105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3304.42</v>
      </c>
      <c r="K147" s="3">
        <v>2983.5</v>
      </c>
      <c r="L147" s="3">
        <v>1846.99</v>
      </c>
      <c r="M147" s="3">
        <v>0</v>
      </c>
      <c r="N147" s="3">
        <v>1457.43</v>
      </c>
      <c r="O147" s="3">
        <v>0</v>
      </c>
      <c r="P147" s="3">
        <v>320.92</v>
      </c>
      <c r="Q147" s="1"/>
    </row>
    <row r="148" spans="1:17" x14ac:dyDescent="0.25">
      <c r="A148" s="1">
        <v>419346</v>
      </c>
      <c r="B148" s="1" t="str">
        <f>LOOKUP(Tabela1[[#This Row],[Matricula]],Contratos!A:A,Contratos!B:B)</f>
        <v xml:space="preserve">RAIMUNDA APARECIDA TOME </v>
      </c>
      <c r="D148" s="1" t="str">
        <f>LOOKUP(Tabela1[[#This Row],[Matricula]],Contratos!A:A,Contratos!D:D)</f>
        <v xml:space="preserve">AUXILIAR DE ENFERMAGEM </v>
      </c>
      <c r="E148" s="1" t="s">
        <v>119</v>
      </c>
      <c r="F148" s="1" t="str">
        <f>LOOKUP(Tabela1[[#This Row],[Matricula]],Contratos!A:A,Contratos!I:I)</f>
        <v>DUES</v>
      </c>
      <c r="G148" s="2">
        <f>LOOKUP(Tabela1[[#This Row],[Matricula]],Tabela2[Matrícula],Tabela2[Admissão])</f>
        <v>44105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3266.68</v>
      </c>
      <c r="K148" s="3">
        <v>2950.29</v>
      </c>
      <c r="L148" s="3">
        <v>1846.99</v>
      </c>
      <c r="M148" s="3">
        <v>0</v>
      </c>
      <c r="N148" s="3">
        <v>1419.69</v>
      </c>
      <c r="O148" s="3">
        <v>0</v>
      </c>
      <c r="P148" s="3">
        <v>316.39</v>
      </c>
      <c r="Q148" s="1"/>
    </row>
    <row r="149" spans="1:17" x14ac:dyDescent="0.25">
      <c r="A149" s="1">
        <v>419354</v>
      </c>
      <c r="B149" s="1" t="str">
        <f>LOOKUP(Tabela1[[#This Row],[Matricula]],Contratos!A:A,Contratos!B:B)</f>
        <v xml:space="preserve">AIRTON CESAR MENDES JUNIOR </v>
      </c>
      <c r="D149" s="1" t="str">
        <f>LOOKUP(Tabela1[[#This Row],[Matricula]],Contratos!A:A,Contratos!D:D)</f>
        <v xml:space="preserve">AUXILIAR DE ENFERMAGEM </v>
      </c>
      <c r="E149" s="1" t="s">
        <v>119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44109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2880.64</v>
      </c>
      <c r="K149" s="3">
        <v>2608</v>
      </c>
      <c r="L149" s="3">
        <v>1846.99</v>
      </c>
      <c r="M149" s="3">
        <v>0</v>
      </c>
      <c r="N149" s="3">
        <v>1033.6500000000001</v>
      </c>
      <c r="O149" s="3">
        <v>0</v>
      </c>
      <c r="P149" s="3">
        <v>272.64</v>
      </c>
      <c r="Q149" s="1"/>
    </row>
    <row r="150" spans="1:17" x14ac:dyDescent="0.25">
      <c r="A150" s="1">
        <v>419362</v>
      </c>
      <c r="B150" s="1" t="str">
        <f>LOOKUP(Tabela1[[#This Row],[Matricula]],Contratos!A:A,Contratos!B:B)</f>
        <v xml:space="preserve">AMANDA BASTOS DE OLIVEIRA </v>
      </c>
      <c r="D150" s="1" t="str">
        <f>LOOKUP(Tabela1[[#This Row],[Matricula]],Contratos!A:A,Contratos!D:D)</f>
        <v xml:space="preserve">AUXILIAR DE ENFERMAGEM </v>
      </c>
      <c r="E150" s="1" t="s">
        <v>119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44109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3145.17</v>
      </c>
      <c r="K150" s="3">
        <v>2829.03</v>
      </c>
      <c r="L150" s="3">
        <v>1846.99</v>
      </c>
      <c r="M150" s="3">
        <v>0</v>
      </c>
      <c r="N150" s="3">
        <v>1298.18</v>
      </c>
      <c r="O150" s="3">
        <v>0</v>
      </c>
      <c r="P150" s="3">
        <v>316.14</v>
      </c>
      <c r="Q150" s="1"/>
    </row>
    <row r="151" spans="1:17" x14ac:dyDescent="0.25">
      <c r="A151" s="1">
        <v>419370</v>
      </c>
      <c r="B151" s="1" t="str">
        <f>LOOKUP(Tabela1[[#This Row],[Matricula]],Contratos!A:A,Contratos!B:B)</f>
        <v xml:space="preserve">ANA PAULA BATISTA </v>
      </c>
      <c r="D151" s="1" t="str">
        <f>LOOKUP(Tabela1[[#This Row],[Matricula]],Contratos!A:A,Contratos!D:D)</f>
        <v xml:space="preserve">AUXILIAR DE ENFERMAGEM </v>
      </c>
      <c r="E151" s="1" t="s">
        <v>119</v>
      </c>
      <c r="F151" s="1" t="str">
        <f>LOOKUP(Tabela1[[#This Row],[Matricula]],Contratos!A:A,Contratos!I:I)</f>
        <v>DUES</v>
      </c>
      <c r="G151" s="2">
        <f>LOOKUP(Tabela1[[#This Row],[Matricula]],Tabela2[Matrícula],Tabela2[Admissão])</f>
        <v>44109</v>
      </c>
      <c r="H151" s="2">
        <f>IF(LOOKUP(Tabela1[[#This Row],[Matricula]],Contratos!A:A,Contratos!H:H)="","ATIVO",LOOKUP(Tabela1[[#This Row],[Matricula]],Contratos!A:A,Contratos!H:H))</f>
        <v>44193</v>
      </c>
      <c r="I151" s="3" t="str">
        <f>LOOKUP(Tabela1[[#This Row],[Matricula]],Contratos!A:A,Contratos!F:F)</f>
        <v xml:space="preserve">RESCISÃO CONTRATUAL </v>
      </c>
      <c r="J151" s="3">
        <v>3210.62</v>
      </c>
      <c r="K151" s="3">
        <v>2891.01</v>
      </c>
      <c r="L151" s="3">
        <v>1846.99</v>
      </c>
      <c r="M151" s="3">
        <v>0</v>
      </c>
      <c r="N151" s="3">
        <v>1363.63</v>
      </c>
      <c r="O151" s="3">
        <v>0</v>
      </c>
      <c r="P151" s="3">
        <v>319.61</v>
      </c>
      <c r="Q151" s="1"/>
    </row>
    <row r="152" spans="1:17" x14ac:dyDescent="0.25">
      <c r="A152" s="1">
        <v>419389</v>
      </c>
      <c r="B152" s="1" t="str">
        <f>LOOKUP(Tabela1[[#This Row],[Matricula]],Contratos!A:A,Contratos!B:B)</f>
        <v xml:space="preserve">DIOGO DA COSTA BARROS </v>
      </c>
      <c r="D152" s="1" t="str">
        <f>LOOKUP(Tabela1[[#This Row],[Matricula]],Contratos!A:A,Contratos!D:D)</f>
        <v xml:space="preserve">AUXILIAR DE ENFERMAGEM </v>
      </c>
      <c r="E152" s="1" t="s">
        <v>119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44109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2783.8</v>
      </c>
      <c r="K152" s="3">
        <v>2441.5100000000002</v>
      </c>
      <c r="L152" s="3">
        <v>1846.99</v>
      </c>
      <c r="M152" s="3">
        <v>0</v>
      </c>
      <c r="N152" s="3">
        <v>936.81</v>
      </c>
      <c r="O152" s="3">
        <v>0</v>
      </c>
      <c r="P152" s="3">
        <v>342.29</v>
      </c>
      <c r="Q152" s="1"/>
    </row>
    <row r="153" spans="1:17" x14ac:dyDescent="0.25">
      <c r="A153" s="1">
        <v>419397</v>
      </c>
      <c r="B153" s="1" t="str">
        <f>LOOKUP(Tabela1[[#This Row],[Matricula]],Contratos!A:A,Contratos!B:B)</f>
        <v xml:space="preserve">LUANA CRISTINA SILVERIO MACHADO </v>
      </c>
      <c r="D153" s="1" t="str">
        <f>LOOKUP(Tabela1[[#This Row],[Matricula]],Contratos!A:A,Contratos!D:D)</f>
        <v xml:space="preserve">AUXILIAR DE ENFERMAGEM </v>
      </c>
      <c r="E153" s="1" t="s">
        <v>119</v>
      </c>
      <c r="F153" s="1" t="str">
        <f>LOOKUP(Tabela1[[#This Row],[Matricula]],Contratos!A:A,Contratos!I:I)</f>
        <v>DUES</v>
      </c>
      <c r="G153" s="2">
        <f>LOOKUP(Tabela1[[#This Row],[Matricula]],Tabela2[Matrícula],Tabela2[Admissão])</f>
        <v>44109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3283.08</v>
      </c>
      <c r="K153" s="3">
        <v>2963.76</v>
      </c>
      <c r="L153" s="3">
        <v>1846.99</v>
      </c>
      <c r="M153" s="3">
        <v>0</v>
      </c>
      <c r="N153" s="3">
        <v>1436.09</v>
      </c>
      <c r="O153" s="3">
        <v>0</v>
      </c>
      <c r="P153" s="3">
        <v>319.32</v>
      </c>
      <c r="Q153" s="1"/>
    </row>
    <row r="154" spans="1:17" x14ac:dyDescent="0.25">
      <c r="A154" s="1">
        <v>419419</v>
      </c>
      <c r="B154" s="1" t="str">
        <f>LOOKUP(Tabela1[[#This Row],[Matricula]],Contratos!A:A,Contratos!B:B)</f>
        <v xml:space="preserve">ANDREIA CRISTINA GASPARINI </v>
      </c>
      <c r="D154" s="19" t="str">
        <f>LOOKUP(Tabela1[[#This Row],[Matricula]],Contratos!A:A,Contratos!D:D)</f>
        <v xml:space="preserve">AUXILIAR DE ENFERMAGEM </v>
      </c>
      <c r="E154" s="1" t="s">
        <v>119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44109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2880.64</v>
      </c>
      <c r="K154" s="3">
        <v>2608</v>
      </c>
      <c r="L154" s="3">
        <v>1846.99</v>
      </c>
      <c r="M154" s="3">
        <v>0</v>
      </c>
      <c r="N154" s="3">
        <v>1033.6500000000001</v>
      </c>
      <c r="O154" s="3">
        <v>0</v>
      </c>
      <c r="P154" s="3">
        <v>272.64</v>
      </c>
    </row>
    <row r="155" spans="1:17" x14ac:dyDescent="0.25">
      <c r="A155" s="1">
        <v>419427</v>
      </c>
      <c r="B155" s="1" t="str">
        <f>LOOKUP(Tabela1[[#This Row],[Matricula]],Contratos!A:A,Contratos!B:B)</f>
        <v xml:space="preserve">DIANA BRANDAO </v>
      </c>
      <c r="D155" s="19" t="str">
        <f>LOOKUP(Tabela1[[#This Row],[Matricula]],Contratos!A:A,Contratos!D:D)</f>
        <v xml:space="preserve">AUXILIAR DE ENFERMAGEM </v>
      </c>
      <c r="E155" s="1" t="s">
        <v>119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44109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2880.64</v>
      </c>
      <c r="K155" s="3">
        <v>2597.17</v>
      </c>
      <c r="L155" s="3">
        <v>1846.99</v>
      </c>
      <c r="M155" s="3">
        <v>0</v>
      </c>
      <c r="N155" s="3">
        <v>1033.6500000000001</v>
      </c>
      <c r="O155" s="3">
        <v>0</v>
      </c>
      <c r="P155" s="3">
        <v>283.47000000000003</v>
      </c>
    </row>
    <row r="156" spans="1:17" x14ac:dyDescent="0.25">
      <c r="A156" s="1">
        <v>419435</v>
      </c>
      <c r="B156" s="1" t="str">
        <f>LOOKUP(Tabela1[[#This Row],[Matricula]],Contratos!A:A,Contratos!B:B)</f>
        <v xml:space="preserve">ELTON ALEX ARRUDA PENTE </v>
      </c>
      <c r="D156" s="19" t="str">
        <f>LOOKUP(Tabela1[[#This Row],[Matricula]],Contratos!A:A,Contratos!D:D)</f>
        <v xml:space="preserve">AUXILIAR DE ENFERMAGEM </v>
      </c>
      <c r="E156" s="1" t="s">
        <v>119</v>
      </c>
      <c r="F156" s="19" t="str">
        <f>LOOKUP(Tabela1[[#This Row],[Matricula]],Contratos!A:A,Contratos!I:I)</f>
        <v>DUES</v>
      </c>
      <c r="G156" s="2">
        <f>LOOKUP(Tabela1[[#This Row],[Matricula]],Tabela2[Matrícula],Tabela2[Admissão])</f>
        <v>44109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3145.17</v>
      </c>
      <c r="K156" s="3">
        <v>2842.4</v>
      </c>
      <c r="L156" s="3">
        <v>1846.99</v>
      </c>
      <c r="M156" s="3">
        <v>0</v>
      </c>
      <c r="N156" s="3">
        <v>1298.18</v>
      </c>
      <c r="O156" s="3">
        <v>0</v>
      </c>
      <c r="P156" s="3">
        <v>302.77</v>
      </c>
    </row>
    <row r="157" spans="1:17" x14ac:dyDescent="0.25">
      <c r="A157" s="1">
        <v>419443</v>
      </c>
      <c r="B157" s="1" t="str">
        <f>LOOKUP(Tabela1[[#This Row],[Matricula]],Contratos!A:A,Contratos!B:B)</f>
        <v xml:space="preserve">VALDINEA ALVES DE OLIVEIRA </v>
      </c>
      <c r="D157" s="19" t="str">
        <f>LOOKUP(Tabela1[[#This Row],[Matricula]],Contratos!A:A,Contratos!D:D)</f>
        <v xml:space="preserve">AUXILIAR DE ENFERMAGEM </v>
      </c>
      <c r="E157" s="1" t="s">
        <v>119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44109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2880.64</v>
      </c>
      <c r="K157" s="3">
        <v>2608</v>
      </c>
      <c r="L157" s="3">
        <v>1846.99</v>
      </c>
      <c r="M157" s="3">
        <v>0</v>
      </c>
      <c r="N157" s="3">
        <v>1033.6500000000001</v>
      </c>
      <c r="O157" s="3">
        <v>0</v>
      </c>
      <c r="P157" s="3">
        <v>272.64</v>
      </c>
    </row>
    <row r="158" spans="1:17" x14ac:dyDescent="0.25">
      <c r="A158" s="1">
        <v>419451</v>
      </c>
      <c r="B158" s="1" t="str">
        <f>LOOKUP(Tabela1[[#This Row],[Matricula]],Contratos!A:A,Contratos!B:B)</f>
        <v xml:space="preserve">FRANCINELE VIEIRA CEZAR </v>
      </c>
      <c r="D158" s="19" t="str">
        <f>LOOKUP(Tabela1[[#This Row],[Matricula]],Contratos!A:A,Contratos!D:D)</f>
        <v xml:space="preserve">AUXILIAR DE ENFERMAGEM </v>
      </c>
      <c r="E158" s="1" t="s">
        <v>119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44117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2778.88</v>
      </c>
      <c r="K158" s="3">
        <v>2446.35</v>
      </c>
      <c r="L158" s="3">
        <v>1846.99</v>
      </c>
      <c r="M158" s="3">
        <v>0</v>
      </c>
      <c r="N158" s="3">
        <v>931.89</v>
      </c>
      <c r="O158" s="3">
        <v>0</v>
      </c>
      <c r="P158" s="3">
        <v>332.53</v>
      </c>
    </row>
    <row r="159" spans="1:17" x14ac:dyDescent="0.25">
      <c r="A159" s="1">
        <v>419460</v>
      </c>
      <c r="B159" s="1" t="str">
        <f>LOOKUP(Tabela1[[#This Row],[Matricula]],Contratos!A:A,Contratos!B:B)</f>
        <v xml:space="preserve">FRANCIELLY MARQUES DE SOUZA SILVA </v>
      </c>
      <c r="D159" s="19" t="str">
        <f>LOOKUP(Tabela1[[#This Row],[Matricula]],Contratos!A:A,Contratos!D:D)</f>
        <v xml:space="preserve">AUXILIAR DE ENFERMAGEM </v>
      </c>
      <c r="E159" s="1" t="s">
        <v>119</v>
      </c>
      <c r="F159" s="19" t="str">
        <f>LOOKUP(Tabela1[[#This Row],[Matricula]],Contratos!A:A,Contratos!I:I)</f>
        <v>DUES</v>
      </c>
      <c r="G159" s="2">
        <f>LOOKUP(Tabela1[[#This Row],[Matricula]],Tabela2[Matrícula],Tabela2[Admissão])</f>
        <v>44109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3145.17</v>
      </c>
      <c r="K159" s="3">
        <v>2842.4</v>
      </c>
      <c r="L159" s="3">
        <v>1846.99</v>
      </c>
      <c r="M159" s="3">
        <v>0</v>
      </c>
      <c r="N159" s="3">
        <v>1298.18</v>
      </c>
      <c r="O159" s="3">
        <v>0</v>
      </c>
      <c r="P159" s="3">
        <v>302.77</v>
      </c>
    </row>
    <row r="160" spans="1:17" x14ac:dyDescent="0.25">
      <c r="A160" s="1">
        <v>419478</v>
      </c>
      <c r="B160" s="1" t="str">
        <f>LOOKUP(Tabela1[[#This Row],[Matricula]],Contratos!A:A,Contratos!B:B)</f>
        <v xml:space="preserve">JESSICA ITOYO DE AZEVEDO </v>
      </c>
      <c r="D160" s="19" t="str">
        <f>LOOKUP(Tabela1[[#This Row],[Matricula]],Contratos!A:A,Contratos!D:D)</f>
        <v xml:space="preserve">AUXILIAR DE ENFERMAGEM </v>
      </c>
      <c r="E160" s="1" t="s">
        <v>119</v>
      </c>
      <c r="F160" s="19" t="str">
        <f>LOOKUP(Tabela1[[#This Row],[Matricula]],Contratos!A:A,Contratos!I:I)</f>
        <v>DUES</v>
      </c>
      <c r="G160" s="2">
        <f>LOOKUP(Tabela1[[#This Row],[Matricula]],Tabela2[Matrícula],Tabela2[Admissão])</f>
        <v>44109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3145.17</v>
      </c>
      <c r="K160" s="3">
        <v>2842.4</v>
      </c>
      <c r="L160" s="3">
        <v>1846.99</v>
      </c>
      <c r="M160" s="3">
        <v>0</v>
      </c>
      <c r="N160" s="3">
        <v>1298.18</v>
      </c>
      <c r="O160" s="3">
        <v>0</v>
      </c>
      <c r="P160" s="3">
        <v>302.77</v>
      </c>
    </row>
    <row r="161" spans="1:16" x14ac:dyDescent="0.25">
      <c r="A161" s="1">
        <v>419486</v>
      </c>
      <c r="B161" s="1" t="str">
        <f>LOOKUP(Tabela1[[#This Row],[Matricula]],Contratos!A:A,Contratos!B:B)</f>
        <v xml:space="preserve">JULIANA MAZZETTO </v>
      </c>
      <c r="D161" s="19" t="str">
        <f>LOOKUP(Tabela1[[#This Row],[Matricula]],Contratos!A:A,Contratos!D:D)</f>
        <v xml:space="preserve">AUXILIAR DE ENFERMAGEM </v>
      </c>
      <c r="E161" s="1" t="s">
        <v>119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44109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3145.17</v>
      </c>
      <c r="K161" s="3">
        <v>2842.4</v>
      </c>
      <c r="L161" s="3">
        <v>1846.99</v>
      </c>
      <c r="M161" s="3">
        <v>0</v>
      </c>
      <c r="N161" s="3">
        <v>1298.18</v>
      </c>
      <c r="O161" s="3">
        <v>0</v>
      </c>
      <c r="P161" s="3">
        <v>302.77</v>
      </c>
    </row>
    <row r="162" spans="1:16" x14ac:dyDescent="0.25">
      <c r="A162" s="1">
        <v>419494</v>
      </c>
      <c r="B162" s="1" t="str">
        <f>LOOKUP(Tabela1[[#This Row],[Matricula]],Contratos!A:A,Contratos!B:B)</f>
        <v xml:space="preserve">TATIANE CARVALHO FERREIRA </v>
      </c>
      <c r="D162" s="19" t="str">
        <f>LOOKUP(Tabela1[[#This Row],[Matricula]],Contratos!A:A,Contratos!D:D)</f>
        <v xml:space="preserve">AUXILIAR DE ENFERMAGEM </v>
      </c>
      <c r="E162" s="1" t="s">
        <v>119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44109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2880.64</v>
      </c>
      <c r="K162" s="3">
        <v>2608</v>
      </c>
      <c r="L162" s="3">
        <v>1846.99</v>
      </c>
      <c r="M162" s="3">
        <v>0</v>
      </c>
      <c r="N162" s="3">
        <v>1033.6500000000001</v>
      </c>
      <c r="O162" s="3">
        <v>0</v>
      </c>
      <c r="P162" s="3">
        <v>272.64</v>
      </c>
    </row>
    <row r="163" spans="1:16" x14ac:dyDescent="0.25">
      <c r="A163" s="1">
        <v>419508</v>
      </c>
      <c r="B163" s="1" t="str">
        <f>LOOKUP(Tabela1[[#This Row],[Matricula]],Contratos!A:A,Contratos!B:B)</f>
        <v xml:space="preserve">DANILO DE CAMPOS </v>
      </c>
      <c r="D163" s="19" t="str">
        <f>LOOKUP(Tabela1[[#This Row],[Matricula]],Contratos!A:A,Contratos!D:D)</f>
        <v xml:space="preserve">AUXILIAR DE ENFERMAGEM </v>
      </c>
      <c r="E163" s="1" t="s">
        <v>119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44109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2783.8</v>
      </c>
      <c r="K163" s="3">
        <v>2504.9</v>
      </c>
      <c r="L163" s="3">
        <v>1846.99</v>
      </c>
      <c r="M163" s="3">
        <v>0</v>
      </c>
      <c r="N163" s="3">
        <v>936.81</v>
      </c>
      <c r="O163" s="3">
        <v>0</v>
      </c>
      <c r="P163" s="3">
        <v>278.89999999999998</v>
      </c>
    </row>
    <row r="164" spans="1:16" x14ac:dyDescent="0.25">
      <c r="A164" s="1">
        <v>419524</v>
      </c>
      <c r="B164" s="1" t="str">
        <f>LOOKUP(Tabela1[[#This Row],[Matricula]],Contratos!A:A,Contratos!B:B)</f>
        <v xml:space="preserve">ROSINEIA BONFIM LEDO </v>
      </c>
      <c r="D164" s="19" t="str">
        <f>LOOKUP(Tabela1[[#This Row],[Matricula]],Contratos!A:A,Contratos!D:D)</f>
        <v xml:space="preserve">AUXILIAR DE ENFERMAGEM </v>
      </c>
      <c r="E164" s="1" t="s">
        <v>119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44109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2783.8</v>
      </c>
      <c r="K164" s="3">
        <v>2522.7800000000002</v>
      </c>
      <c r="L164" s="3">
        <v>1846.99</v>
      </c>
      <c r="M164" s="3">
        <v>0</v>
      </c>
      <c r="N164" s="3">
        <v>936.81</v>
      </c>
      <c r="O164" s="3">
        <v>0</v>
      </c>
      <c r="P164" s="3">
        <v>261.02</v>
      </c>
    </row>
    <row r="165" spans="1:16" x14ac:dyDescent="0.25">
      <c r="A165" s="1">
        <v>419532</v>
      </c>
      <c r="B165" s="1" t="str">
        <f>LOOKUP(Tabela1[[#This Row],[Matricula]],Contratos!A:A,Contratos!B:B)</f>
        <v xml:space="preserve">SILVIA MENDES DE SOUZA </v>
      </c>
      <c r="D165" s="19" t="str">
        <f>LOOKUP(Tabela1[[#This Row],[Matricula]],Contratos!A:A,Contratos!D:D)</f>
        <v xml:space="preserve">AUXILIAR DE ENFERMAGEM </v>
      </c>
      <c r="E165" s="1" t="s">
        <v>119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44109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2783.8</v>
      </c>
      <c r="K165" s="3">
        <v>2522.7800000000002</v>
      </c>
      <c r="L165" s="3">
        <v>1846.99</v>
      </c>
      <c r="M165" s="3">
        <v>0</v>
      </c>
      <c r="N165" s="3">
        <v>936.81</v>
      </c>
      <c r="O165" s="3">
        <v>0</v>
      </c>
      <c r="P165" s="3">
        <v>261.02</v>
      </c>
    </row>
    <row r="166" spans="1:16" x14ac:dyDescent="0.25">
      <c r="A166" s="1">
        <v>419540</v>
      </c>
      <c r="B166" s="1" t="str">
        <f>LOOKUP(Tabela1[[#This Row],[Matricula]],Contratos!A:A,Contratos!B:B)</f>
        <v xml:space="preserve">SIRLENE FERMINO DA SILVA </v>
      </c>
      <c r="D166" s="19" t="str">
        <f>LOOKUP(Tabela1[[#This Row],[Matricula]],Contratos!A:A,Contratos!D:D)</f>
        <v xml:space="preserve">AUXILIAR DE ENFERMAGEM </v>
      </c>
      <c r="E166" s="1" t="s">
        <v>119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44109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2880.64</v>
      </c>
      <c r="K166" s="3">
        <v>2608</v>
      </c>
      <c r="L166" s="3">
        <v>1846.99</v>
      </c>
      <c r="M166" s="3">
        <v>0</v>
      </c>
      <c r="N166" s="3">
        <v>1033.6500000000001</v>
      </c>
      <c r="O166" s="3">
        <v>0</v>
      </c>
      <c r="P166" s="3">
        <v>272.64</v>
      </c>
    </row>
    <row r="167" spans="1:16" x14ac:dyDescent="0.25">
      <c r="A167" s="1">
        <v>419559</v>
      </c>
      <c r="B167" s="1" t="str">
        <f>LOOKUP(Tabela1[[#This Row],[Matricula]],Contratos!A:A,Contratos!B:B)</f>
        <v xml:space="preserve">FABIANO HENRIQUE DE SOUZA </v>
      </c>
      <c r="D167" s="19" t="str">
        <f>LOOKUP(Tabela1[[#This Row],[Matricula]],Contratos!A:A,Contratos!D:D)</f>
        <v xml:space="preserve">AUXILIAR DE ENFERMAGEM </v>
      </c>
      <c r="E167" s="1" t="s">
        <v>119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44109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2783.8</v>
      </c>
      <c r="K167" s="3">
        <v>2509.2399999999998</v>
      </c>
      <c r="L167" s="3">
        <v>1846.99</v>
      </c>
      <c r="M167" s="3">
        <v>0</v>
      </c>
      <c r="N167" s="3">
        <v>936.81</v>
      </c>
      <c r="O167" s="3">
        <v>0</v>
      </c>
      <c r="P167" s="3">
        <v>274.56</v>
      </c>
    </row>
    <row r="168" spans="1:16" x14ac:dyDescent="0.25">
      <c r="A168" s="1">
        <v>419567</v>
      </c>
      <c r="B168" s="1" t="str">
        <f>LOOKUP(Tabela1[[#This Row],[Matricula]],Contratos!A:A,Contratos!B:B)</f>
        <v xml:space="preserve">DEBORA FARIA SOUZA </v>
      </c>
      <c r="D168" s="19" t="str">
        <f>LOOKUP(Tabela1[[#This Row],[Matricula]],Contratos!A:A,Contratos!D:D)</f>
        <v xml:space="preserve">AUXILIAR DE ENFERMAGEM </v>
      </c>
      <c r="E168" s="1" t="s">
        <v>119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44109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2764.73</v>
      </c>
      <c r="K168" s="3">
        <v>2505.14</v>
      </c>
      <c r="L168" s="3">
        <v>1846.99</v>
      </c>
      <c r="M168" s="3">
        <v>0</v>
      </c>
      <c r="N168" s="3">
        <v>917.74</v>
      </c>
      <c r="O168" s="3">
        <v>0</v>
      </c>
      <c r="P168" s="3">
        <v>259.58999999999997</v>
      </c>
    </row>
    <row r="169" spans="1:16" x14ac:dyDescent="0.25">
      <c r="A169" s="1">
        <v>419575</v>
      </c>
      <c r="B169" s="1" t="str">
        <f>LOOKUP(Tabela1[[#This Row],[Matricula]],Contratos!A:A,Contratos!B:B)</f>
        <v xml:space="preserve">KHARINE MORAIS BENTEO LUIZ </v>
      </c>
      <c r="D169" s="19" t="str">
        <f>LOOKUP(Tabela1[[#This Row],[Matricula]],Contratos!A:A,Contratos!D:D)</f>
        <v xml:space="preserve">AUXILIAR DE ENFERMAGEM </v>
      </c>
      <c r="E169" s="1" t="s">
        <v>119</v>
      </c>
      <c r="F169" s="19" t="str">
        <f>LOOKUP(Tabela1[[#This Row],[Matricula]],Contratos!A:A,Contratos!I:I)</f>
        <v>DUES</v>
      </c>
      <c r="G169" s="2">
        <f>LOOKUP(Tabela1[[#This Row],[Matricula]],Tabela2[Matrícula],Tabela2[Admissão])</f>
        <v>44117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2778.88</v>
      </c>
      <c r="K169" s="3">
        <v>2518.23</v>
      </c>
      <c r="L169" s="3">
        <v>1846.99</v>
      </c>
      <c r="M169" s="3">
        <v>0</v>
      </c>
      <c r="N169" s="3">
        <v>931.89</v>
      </c>
      <c r="O169" s="3">
        <v>0</v>
      </c>
      <c r="P169" s="3">
        <v>260.64999999999998</v>
      </c>
    </row>
    <row r="170" spans="1:16" x14ac:dyDescent="0.25">
      <c r="A170" s="1">
        <v>419583</v>
      </c>
      <c r="B170" s="1" t="str">
        <f>LOOKUP(Tabela1[[#This Row],[Matricula]],Contratos!A:A,Contratos!B:B)</f>
        <v xml:space="preserve">NELSON FERREIRA JUNIOR </v>
      </c>
      <c r="D170" s="19" t="str">
        <f>LOOKUP(Tabela1[[#This Row],[Matricula]],Contratos!A:A,Contratos!D:D)</f>
        <v xml:space="preserve">AUXILIAR DE ENFERMAGEM </v>
      </c>
      <c r="E170" s="1" t="s">
        <v>119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44117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2875.72</v>
      </c>
      <c r="K170" s="3">
        <v>2603.4499999999998</v>
      </c>
      <c r="L170" s="3">
        <v>1846.99</v>
      </c>
      <c r="M170" s="3">
        <v>0</v>
      </c>
      <c r="N170" s="3">
        <v>1028.73</v>
      </c>
      <c r="O170" s="3">
        <v>0</v>
      </c>
      <c r="P170" s="3">
        <v>272.27</v>
      </c>
    </row>
    <row r="171" spans="1:16" x14ac:dyDescent="0.25">
      <c r="A171" s="1">
        <v>419591</v>
      </c>
      <c r="B171" s="1" t="str">
        <f>LOOKUP(Tabela1[[#This Row],[Matricula]],Contratos!A:A,Contratos!B:B)</f>
        <v xml:space="preserve">ANDRESA SPOSITO TRESSE LOPES </v>
      </c>
      <c r="D171" s="19" t="str">
        <f>LOOKUP(Tabela1[[#This Row],[Matricula]],Contratos!A:A,Contratos!D:D)</f>
        <v xml:space="preserve">AUXILIAR DE ENFERMAGEM </v>
      </c>
      <c r="E171" s="1" t="s">
        <v>119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44117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3135.33</v>
      </c>
      <c r="K171" s="3">
        <v>2833.29</v>
      </c>
      <c r="L171" s="3">
        <v>1846.99</v>
      </c>
      <c r="M171" s="3">
        <v>0</v>
      </c>
      <c r="N171" s="3">
        <v>1288.3399999999999</v>
      </c>
      <c r="O171" s="3">
        <v>0</v>
      </c>
      <c r="P171" s="3">
        <v>302.04000000000002</v>
      </c>
    </row>
    <row r="172" spans="1:16" x14ac:dyDescent="0.25">
      <c r="A172" s="1">
        <v>419605</v>
      </c>
      <c r="B172" s="1" t="str">
        <f>LOOKUP(Tabela1[[#This Row],[Matricula]],Contratos!A:A,Contratos!B:B)</f>
        <v xml:space="preserve">ANA CAROLINA PEREIRA DA COSTA DINIZ </v>
      </c>
      <c r="D172" s="19" t="str">
        <f>LOOKUP(Tabela1[[#This Row],[Matricula]],Contratos!A:A,Contratos!D:D)</f>
        <v xml:space="preserve">AUXILIAR DE ENFERMAGEM </v>
      </c>
      <c r="E172" s="1" t="s">
        <v>119</v>
      </c>
      <c r="F172" s="19" t="str">
        <f>LOOKUP(Tabela1[[#This Row],[Matricula]],Contratos!A:A,Contratos!I:I)</f>
        <v>DUES</v>
      </c>
      <c r="G172" s="2">
        <f>LOOKUP(Tabela1[[#This Row],[Matricula]],Tabela2[Matrícula],Tabela2[Admissão])</f>
        <v>44117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3146.82</v>
      </c>
      <c r="K172" s="3">
        <v>2838.32</v>
      </c>
      <c r="L172" s="3">
        <v>1846.99</v>
      </c>
      <c r="M172" s="3">
        <v>0</v>
      </c>
      <c r="N172" s="3">
        <v>1299.83</v>
      </c>
      <c r="O172" s="3">
        <v>0</v>
      </c>
      <c r="P172" s="3">
        <v>308.5</v>
      </c>
    </row>
    <row r="173" spans="1:16" x14ac:dyDescent="0.25">
      <c r="A173" s="1">
        <v>419613</v>
      </c>
      <c r="B173" s="1" t="str">
        <f>LOOKUP(Tabela1[[#This Row],[Matricula]],Contratos!A:A,Contratos!B:B)</f>
        <v xml:space="preserve">ANDREIA AIRES ALEIXO RIBEIRO </v>
      </c>
      <c r="D173" s="19" t="str">
        <f>LOOKUP(Tabela1[[#This Row],[Matricula]],Contratos!A:A,Contratos!D:D)</f>
        <v xml:space="preserve">AUXILIAR DE ENFERMAGEM </v>
      </c>
      <c r="E173" s="1" t="s">
        <v>119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44117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2778.88</v>
      </c>
      <c r="K173" s="3">
        <v>2508.12</v>
      </c>
      <c r="L173" s="3">
        <v>1846.99</v>
      </c>
      <c r="M173" s="3">
        <v>0</v>
      </c>
      <c r="N173" s="3">
        <v>931.89</v>
      </c>
      <c r="O173" s="3">
        <v>0</v>
      </c>
      <c r="P173" s="3">
        <v>270.76</v>
      </c>
    </row>
    <row r="174" spans="1:16" x14ac:dyDescent="0.25">
      <c r="A174" s="1">
        <v>419621</v>
      </c>
      <c r="B174" s="1" t="str">
        <f>LOOKUP(Tabela1[[#This Row],[Matricula]],Contratos!A:A,Contratos!B:B)</f>
        <v xml:space="preserve">ANDREA MACHADO DE MELLO </v>
      </c>
      <c r="D174" s="19" t="str">
        <f>LOOKUP(Tabela1[[#This Row],[Matricula]],Contratos!A:A,Contratos!D:D)</f>
        <v xml:space="preserve">AUXILIAR DE ENFERMAGEM </v>
      </c>
      <c r="E174" s="1" t="s">
        <v>119</v>
      </c>
      <c r="F174" s="19" t="str">
        <f>LOOKUP(Tabela1[[#This Row],[Matricula]],Contratos!A:A,Contratos!I:I)</f>
        <v>DUES</v>
      </c>
      <c r="G174" s="2">
        <f>LOOKUP(Tabela1[[#This Row],[Matricula]],Tabela2[Matrícula],Tabela2[Admissão])</f>
        <v>44117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2875.72</v>
      </c>
      <c r="K174" s="3">
        <v>2603.4499999999998</v>
      </c>
      <c r="L174" s="3">
        <v>1846.99</v>
      </c>
      <c r="M174" s="3">
        <v>0</v>
      </c>
      <c r="N174" s="3">
        <v>1028.73</v>
      </c>
      <c r="O174" s="3">
        <v>0</v>
      </c>
      <c r="P174" s="3">
        <v>272.27</v>
      </c>
    </row>
    <row r="175" spans="1:16" x14ac:dyDescent="0.25">
      <c r="A175" s="1">
        <v>419630</v>
      </c>
      <c r="B175" s="1" t="str">
        <f>LOOKUP(Tabela1[[#This Row],[Matricula]],Contratos!A:A,Contratos!B:B)</f>
        <v xml:space="preserve">TELMA DE OLIVEIRA </v>
      </c>
      <c r="D175" s="19" t="str">
        <f>LOOKUP(Tabela1[[#This Row],[Matricula]],Contratos!A:A,Contratos!D:D)</f>
        <v xml:space="preserve">AUXILIAR DE ENFERMAGEM </v>
      </c>
      <c r="E175" s="1" t="s">
        <v>119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44117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2875.72</v>
      </c>
      <c r="K175" s="3">
        <v>2603.4499999999998</v>
      </c>
      <c r="L175" s="3">
        <v>1846.99</v>
      </c>
      <c r="M175" s="3">
        <v>0</v>
      </c>
      <c r="N175" s="3">
        <v>1028.73</v>
      </c>
      <c r="O175" s="3">
        <v>0</v>
      </c>
      <c r="P175" s="3">
        <v>272.27</v>
      </c>
    </row>
    <row r="176" spans="1:16" x14ac:dyDescent="0.25">
      <c r="A176" s="1">
        <v>419648</v>
      </c>
      <c r="B176" s="1" t="str">
        <f>LOOKUP(Tabela1[[#This Row],[Matricula]],Contratos!A:A,Contratos!B:B)</f>
        <v xml:space="preserve">EDNA FERREIRA DOS SANTOS </v>
      </c>
      <c r="D176" s="19" t="str">
        <f>LOOKUP(Tabela1[[#This Row],[Matricula]],Contratos!A:A,Contratos!D:D)</f>
        <v xml:space="preserve">AUXILIAR DE ENFERMAGEM </v>
      </c>
      <c r="E176" s="1" t="s">
        <v>119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44117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3038.49</v>
      </c>
      <c r="K176" s="3">
        <v>2726.76</v>
      </c>
      <c r="L176" s="3">
        <v>1846.99</v>
      </c>
      <c r="M176" s="3">
        <v>0</v>
      </c>
      <c r="N176" s="3">
        <v>1191.5</v>
      </c>
      <c r="O176" s="3">
        <v>0</v>
      </c>
      <c r="P176" s="3">
        <v>311.73</v>
      </c>
    </row>
    <row r="177" spans="1:16" x14ac:dyDescent="0.25">
      <c r="A177" s="1">
        <v>419656</v>
      </c>
      <c r="B177" s="1" t="str">
        <f>LOOKUP(Tabela1[[#This Row],[Matricula]],Contratos!A:A,Contratos!B:B)</f>
        <v xml:space="preserve">JOYCE WIVIANE PIRES DOS REIS </v>
      </c>
      <c r="D177" s="19" t="str">
        <f>LOOKUP(Tabela1[[#This Row],[Matricula]],Contratos!A:A,Contratos!D:D)</f>
        <v xml:space="preserve">AUXILIAR DE ENFERMAGEM </v>
      </c>
      <c r="E177" s="1" t="s">
        <v>119</v>
      </c>
      <c r="F177" s="19" t="str">
        <f>LOOKUP(Tabela1[[#This Row],[Matricula]],Contratos!A:A,Contratos!I:I)</f>
        <v>DUES</v>
      </c>
      <c r="G177" s="2">
        <f>LOOKUP(Tabela1[[#This Row],[Matricula]],Tabela2[Matrícula],Tabela2[Admissão])</f>
        <v>44117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3048.34</v>
      </c>
      <c r="K177" s="3">
        <v>2757.19</v>
      </c>
      <c r="L177" s="3">
        <v>1846.99</v>
      </c>
      <c r="M177" s="3">
        <v>0</v>
      </c>
      <c r="N177" s="3">
        <v>1201.3499999999999</v>
      </c>
      <c r="O177" s="3">
        <v>0</v>
      </c>
      <c r="P177" s="3">
        <v>291.14999999999998</v>
      </c>
    </row>
    <row r="178" spans="1:16" x14ac:dyDescent="0.25">
      <c r="A178" s="1">
        <v>419664</v>
      </c>
      <c r="B178" s="1" t="str">
        <f>LOOKUP(Tabela1[[#This Row],[Matricula]],Contratos!A:A,Contratos!B:B)</f>
        <v xml:space="preserve">SOLANGE CORDEIRO </v>
      </c>
      <c r="D178" s="19" t="str">
        <f>LOOKUP(Tabela1[[#This Row],[Matricula]],Contratos!A:A,Contratos!D:D)</f>
        <v xml:space="preserve">AUXILIAR DE ENFERMAGEM </v>
      </c>
      <c r="E178" s="1" t="s">
        <v>119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44117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2778.88</v>
      </c>
      <c r="K178" s="3">
        <v>2518.23</v>
      </c>
      <c r="L178" s="3">
        <v>1846.99</v>
      </c>
      <c r="M178" s="3">
        <v>0</v>
      </c>
      <c r="N178" s="3">
        <v>931.89</v>
      </c>
      <c r="O178" s="3">
        <v>0</v>
      </c>
      <c r="P178" s="3">
        <v>260.64999999999998</v>
      </c>
    </row>
    <row r="179" spans="1:16" x14ac:dyDescent="0.25">
      <c r="A179" s="1">
        <v>419672</v>
      </c>
      <c r="B179" s="1" t="str">
        <f>LOOKUP(Tabela1[[#This Row],[Matricula]],Contratos!A:A,Contratos!B:B)</f>
        <v xml:space="preserve">SALETE ROGAL </v>
      </c>
      <c r="D179" s="19" t="str">
        <f>LOOKUP(Tabela1[[#This Row],[Matricula]],Contratos!A:A,Contratos!D:D)</f>
        <v xml:space="preserve">AUXILIAR DE ENFERMAGEM </v>
      </c>
      <c r="E179" s="1" t="s">
        <v>119</v>
      </c>
      <c r="F179" s="19" t="str">
        <f>LOOKUP(Tabela1[[#This Row],[Matricula]],Contratos!A:A,Contratos!I:I)</f>
        <v>DUES</v>
      </c>
      <c r="G179" s="2">
        <f>LOOKUP(Tabela1[[#This Row],[Matricula]],Tabela2[Matrícula],Tabela2[Admissão])</f>
        <v>44117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3038.49</v>
      </c>
      <c r="K179" s="3">
        <v>2748.07</v>
      </c>
      <c r="L179" s="3">
        <v>1846.99</v>
      </c>
      <c r="M179" s="3">
        <v>0</v>
      </c>
      <c r="N179" s="3">
        <v>1191.5</v>
      </c>
      <c r="O179" s="3">
        <v>0</v>
      </c>
      <c r="P179" s="3">
        <v>290.42</v>
      </c>
    </row>
    <row r="180" spans="1:16" x14ac:dyDescent="0.25">
      <c r="A180" s="1">
        <v>419680</v>
      </c>
      <c r="B180" s="1" t="str">
        <f>LOOKUP(Tabela1[[#This Row],[Matricula]],Contratos!A:A,Contratos!B:B)</f>
        <v xml:space="preserve">VALERIA TEREZINHA BRANDILIONE RODRIGUES </v>
      </c>
      <c r="D180" s="19" t="str">
        <f>LOOKUP(Tabela1[[#This Row],[Matricula]],Contratos!A:A,Contratos!D:D)</f>
        <v xml:space="preserve">AUXILIAR DE ENFERMAGEM </v>
      </c>
      <c r="E180" s="1" t="s">
        <v>119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44117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2875.72</v>
      </c>
      <c r="K180" s="3">
        <v>2603.4499999999998</v>
      </c>
      <c r="L180" s="3">
        <v>1846.99</v>
      </c>
      <c r="M180" s="3">
        <v>0</v>
      </c>
      <c r="N180" s="3">
        <v>1028.73</v>
      </c>
      <c r="O180" s="3">
        <v>0</v>
      </c>
      <c r="P180" s="3">
        <v>272.27</v>
      </c>
    </row>
    <row r="181" spans="1:16" x14ac:dyDescent="0.25">
      <c r="A181" s="1">
        <v>419699</v>
      </c>
      <c r="B181" s="1" t="str">
        <f>LOOKUP(Tabela1[[#This Row],[Matricula]],Contratos!A:A,Contratos!B:B)</f>
        <v xml:space="preserve">MARIA REGINA DE MELLO </v>
      </c>
      <c r="D181" s="19" t="str">
        <f>LOOKUP(Tabela1[[#This Row],[Matricula]],Contratos!A:A,Contratos!D:D)</f>
        <v xml:space="preserve">AUXILIAR DE ENFERMAGEM </v>
      </c>
      <c r="E181" s="1" t="s">
        <v>119</v>
      </c>
      <c r="F181" s="19" t="str">
        <f>LOOKUP(Tabela1[[#This Row],[Matricula]],Contratos!A:A,Contratos!I:I)</f>
        <v>DUES</v>
      </c>
      <c r="G181" s="2">
        <f>LOOKUP(Tabela1[[#This Row],[Matricula]],Tabela2[Matrícula],Tabela2[Admissão])</f>
        <v>44117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2875.72</v>
      </c>
      <c r="K181" s="3">
        <v>2603.4499999999998</v>
      </c>
      <c r="L181" s="3">
        <v>1846.99</v>
      </c>
      <c r="M181" s="3">
        <v>0</v>
      </c>
      <c r="N181" s="3">
        <v>1028.73</v>
      </c>
      <c r="O181" s="3">
        <v>0</v>
      </c>
      <c r="P181" s="3">
        <v>272.27</v>
      </c>
    </row>
    <row r="182" spans="1:16" x14ac:dyDescent="0.25">
      <c r="A182" s="1">
        <v>419710</v>
      </c>
      <c r="B182" s="1" t="str">
        <f>LOOKUP(Tabela1[[#This Row],[Matricula]],Contratos!A:A,Contratos!B:B)</f>
        <v xml:space="preserve">LEILA MARIA NELSON </v>
      </c>
      <c r="D182" s="19" t="str">
        <f>LOOKUP(Tabela1[[#This Row],[Matricula]],Contratos!A:A,Contratos!D:D)</f>
        <v xml:space="preserve">AUXILIAR DE ENFERMAGEM </v>
      </c>
      <c r="E182" s="1" t="s">
        <v>119</v>
      </c>
      <c r="F182" s="19" t="str">
        <f>LOOKUP(Tabela1[[#This Row],[Matricula]],Contratos!A:A,Contratos!I:I)</f>
        <v>DUES</v>
      </c>
      <c r="G182" s="2">
        <f>LOOKUP(Tabela1[[#This Row],[Matricula]],Tabela2[Matrícula],Tabela2[Admissão])</f>
        <v>44117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3135.33</v>
      </c>
      <c r="K182" s="3">
        <v>2833.29</v>
      </c>
      <c r="L182" s="3">
        <v>1846.99</v>
      </c>
      <c r="M182" s="3">
        <v>0</v>
      </c>
      <c r="N182" s="3">
        <v>1288.3399999999999</v>
      </c>
      <c r="O182" s="3">
        <v>0</v>
      </c>
      <c r="P182" s="3">
        <v>302.04000000000002</v>
      </c>
    </row>
    <row r="183" spans="1:16" x14ac:dyDescent="0.25">
      <c r="A183" s="1">
        <v>419729</v>
      </c>
      <c r="B183" s="1" t="str">
        <f>LOOKUP(Tabela1[[#This Row],[Matricula]],Contratos!A:A,Contratos!B:B)</f>
        <v xml:space="preserve">ERICA APARECIDA LOURENCO </v>
      </c>
      <c r="D183" s="19" t="str">
        <f>LOOKUP(Tabela1[[#This Row],[Matricula]],Contratos!A:A,Contratos!D:D)</f>
        <v xml:space="preserve">AUXILIAR DE ENFERMAGEM </v>
      </c>
      <c r="E183" s="1" t="s">
        <v>119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44117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2875.72</v>
      </c>
      <c r="K183" s="3">
        <v>2603.4499999999998</v>
      </c>
      <c r="L183" s="3">
        <v>1846.99</v>
      </c>
      <c r="M183" s="3">
        <v>0</v>
      </c>
      <c r="N183" s="3">
        <v>1028.73</v>
      </c>
      <c r="O183" s="3">
        <v>0</v>
      </c>
      <c r="P183" s="3">
        <v>272.27</v>
      </c>
    </row>
    <row r="184" spans="1:16" x14ac:dyDescent="0.25">
      <c r="A184" s="1">
        <v>419737</v>
      </c>
      <c r="B184" s="1" t="str">
        <f>LOOKUP(Tabela1[[#This Row],[Matricula]],Contratos!A:A,Contratos!B:B)</f>
        <v xml:space="preserve">ADRIANA DE SOUZA MATOS </v>
      </c>
      <c r="D184" s="19" t="str">
        <f>LOOKUP(Tabela1[[#This Row],[Matricula]],Contratos!A:A,Contratos!D:D)</f>
        <v xml:space="preserve">AUXILIAR DE ENFERMAGEM </v>
      </c>
      <c r="E184" s="1" t="s">
        <v>119</v>
      </c>
      <c r="F184" s="19" t="str">
        <f>LOOKUP(Tabela1[[#This Row],[Matricula]],Contratos!A:A,Contratos!I:I)</f>
        <v>DUES</v>
      </c>
      <c r="G184" s="2">
        <f>LOOKUP(Tabela1[[#This Row],[Matricula]],Tabela2[Matrícula],Tabela2[Admissão])</f>
        <v>44117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2778.88</v>
      </c>
      <c r="K184" s="3">
        <v>2518.23</v>
      </c>
      <c r="L184" s="3">
        <v>1846.99</v>
      </c>
      <c r="M184" s="3">
        <v>0</v>
      </c>
      <c r="N184" s="3">
        <v>931.89</v>
      </c>
      <c r="O184" s="3">
        <v>0</v>
      </c>
      <c r="P184" s="3">
        <v>260.64999999999998</v>
      </c>
    </row>
    <row r="185" spans="1:16" x14ac:dyDescent="0.25">
      <c r="A185" s="1">
        <v>419745</v>
      </c>
      <c r="B185" s="1" t="str">
        <f>LOOKUP(Tabela1[[#This Row],[Matricula]],Contratos!A:A,Contratos!B:B)</f>
        <v xml:space="preserve">DANIELA CAETANO DE LIMA </v>
      </c>
      <c r="D185" s="19" t="str">
        <f>LOOKUP(Tabela1[[#This Row],[Matricula]],Contratos!A:A,Contratos!D:D)</f>
        <v xml:space="preserve">AUXILIAR DE ENFERMAGEM </v>
      </c>
      <c r="E185" s="1" t="s">
        <v>119</v>
      </c>
      <c r="F185" s="19" t="str">
        <f>LOOKUP(Tabela1[[#This Row],[Matricula]],Contratos!A:A,Contratos!I:I)</f>
        <v>DUES</v>
      </c>
      <c r="G185" s="2">
        <f>LOOKUP(Tabela1[[#This Row],[Matricula]],Tabela2[Matrícula],Tabela2[Admissão])</f>
        <v>44117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3135.33</v>
      </c>
      <c r="K185" s="3">
        <v>2833.29</v>
      </c>
      <c r="L185" s="3">
        <v>1846.99</v>
      </c>
      <c r="M185" s="3">
        <v>0</v>
      </c>
      <c r="N185" s="3">
        <v>1288.3399999999999</v>
      </c>
      <c r="O185" s="3">
        <v>0</v>
      </c>
      <c r="P185" s="3">
        <v>302.04000000000002</v>
      </c>
    </row>
    <row r="186" spans="1:16" x14ac:dyDescent="0.25">
      <c r="A186" s="1">
        <v>419753</v>
      </c>
      <c r="B186" s="1" t="str">
        <f>LOOKUP(Tabela1[[#This Row],[Matricula]],Contratos!A:A,Contratos!B:B)</f>
        <v xml:space="preserve">CAMILA VALERIA DE TOLEDO VIEIRA </v>
      </c>
      <c r="D186" s="19" t="str">
        <f>LOOKUP(Tabela1[[#This Row],[Matricula]],Contratos!A:A,Contratos!D:D)</f>
        <v xml:space="preserve">AUXILIAR DE ENFERMAGEM </v>
      </c>
      <c r="E186" s="1" t="s">
        <v>119</v>
      </c>
      <c r="F186" s="19" t="str">
        <f>LOOKUP(Tabela1[[#This Row],[Matricula]],Contratos!A:A,Contratos!I:I)</f>
        <v>DUES</v>
      </c>
      <c r="G186" s="2">
        <f>LOOKUP(Tabela1[[#This Row],[Matricula]],Tabela2[Matrícula],Tabela2[Admissão])</f>
        <v>44117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3135.33</v>
      </c>
      <c r="K186" s="3">
        <v>2833.29</v>
      </c>
      <c r="L186" s="3">
        <v>1846.99</v>
      </c>
      <c r="M186" s="3">
        <v>0</v>
      </c>
      <c r="N186" s="3">
        <v>1288.3399999999999</v>
      </c>
      <c r="O186" s="3">
        <v>0</v>
      </c>
      <c r="P186" s="3">
        <v>302.04000000000002</v>
      </c>
    </row>
    <row r="187" spans="1:16" x14ac:dyDescent="0.25">
      <c r="A187" s="1">
        <v>419761</v>
      </c>
      <c r="B187" s="1" t="str">
        <f>LOOKUP(Tabela1[[#This Row],[Matricula]],Contratos!A:A,Contratos!B:B)</f>
        <v xml:space="preserve">ANDREA BURCI CENALI </v>
      </c>
      <c r="D187" s="19" t="str">
        <f>LOOKUP(Tabela1[[#This Row],[Matricula]],Contratos!A:A,Contratos!D:D)</f>
        <v xml:space="preserve">AUXILIAR DE ENFERMAGEM </v>
      </c>
      <c r="E187" s="1" t="s">
        <v>119</v>
      </c>
      <c r="F187" s="19" t="str">
        <f>LOOKUP(Tabela1[[#This Row],[Matricula]],Contratos!A:A,Contratos!I:I)</f>
        <v>DUES</v>
      </c>
      <c r="G187" s="2">
        <f>LOOKUP(Tabela1[[#This Row],[Matricula]],Tabela2[Matrícula],Tabela2[Admissão])</f>
        <v>44117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2875.72</v>
      </c>
      <c r="K187" s="3">
        <v>2603.4499999999998</v>
      </c>
      <c r="L187" s="3">
        <v>1846.99</v>
      </c>
      <c r="M187" s="3">
        <v>0</v>
      </c>
      <c r="N187" s="3">
        <v>1028.73</v>
      </c>
      <c r="O187" s="3">
        <v>0</v>
      </c>
      <c r="P187" s="3">
        <v>272.27</v>
      </c>
    </row>
    <row r="188" spans="1:16" x14ac:dyDescent="0.25">
      <c r="A188" s="1">
        <v>419770</v>
      </c>
      <c r="B188" s="1" t="str">
        <f>LOOKUP(Tabela1[[#This Row],[Matricula]],Contratos!A:A,Contratos!B:B)</f>
        <v xml:space="preserve">ANDRESSA DA COSTA RECHE </v>
      </c>
      <c r="D188" s="19" t="str">
        <f>LOOKUP(Tabela1[[#This Row],[Matricula]],Contratos!A:A,Contratos!D:D)</f>
        <v xml:space="preserve">AUXILIAR DE ENFERMAGEM </v>
      </c>
      <c r="E188" s="1" t="s">
        <v>119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44141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2783.89</v>
      </c>
      <c r="K188" s="3">
        <v>2488.34</v>
      </c>
      <c r="L188" s="3">
        <v>1846.99</v>
      </c>
      <c r="M188" s="3">
        <v>0</v>
      </c>
      <c r="N188" s="3">
        <v>936.9</v>
      </c>
      <c r="O188" s="3">
        <v>0</v>
      </c>
      <c r="P188" s="3">
        <v>295.55</v>
      </c>
    </row>
    <row r="189" spans="1:16" x14ac:dyDescent="0.25">
      <c r="A189" s="1">
        <v>419796</v>
      </c>
      <c r="B189" s="1" t="str">
        <f>LOOKUP(Tabela1[[#This Row],[Matricula]],Contratos!A:A,Contratos!B:B)</f>
        <v xml:space="preserve">LUCIMARA DA SILVA DE PAULA </v>
      </c>
      <c r="D189" s="19" t="str">
        <f>LOOKUP(Tabela1[[#This Row],[Matricula]],Contratos!A:A,Contratos!D:D)</f>
        <v xml:space="preserve">AUXILIAR DE ENFERMAGEM </v>
      </c>
      <c r="E189" s="1" t="s">
        <v>119</v>
      </c>
      <c r="F189" s="19" t="str">
        <f>LOOKUP(Tabela1[[#This Row],[Matricula]],Contratos!A:A,Contratos!I:I)</f>
        <v>DUES</v>
      </c>
      <c r="G189" s="2">
        <f>LOOKUP(Tabela1[[#This Row],[Matricula]],Tabela2[Matrícula],Tabela2[Admissão])</f>
        <v>44141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2783.89</v>
      </c>
      <c r="K189" s="3">
        <v>2134.19</v>
      </c>
      <c r="L189" s="3">
        <v>1846.99</v>
      </c>
      <c r="M189" s="3">
        <v>0</v>
      </c>
      <c r="N189" s="3">
        <v>936.9</v>
      </c>
      <c r="O189" s="3">
        <v>0</v>
      </c>
      <c r="P189" s="3">
        <v>649.70000000000005</v>
      </c>
    </row>
    <row r="190" spans="1:16" x14ac:dyDescent="0.25">
      <c r="A190" s="1">
        <v>419800</v>
      </c>
      <c r="B190" s="1" t="str">
        <f>LOOKUP(Tabela1[[#This Row],[Matricula]],Contratos!A:A,Contratos!B:B)</f>
        <v xml:space="preserve">ALINE LAMARIO DA ROSA COSTA </v>
      </c>
      <c r="D190" s="19" t="str">
        <f>LOOKUP(Tabela1[[#This Row],[Matricula]],Contratos!A:A,Contratos!D:D)</f>
        <v xml:space="preserve">AUXILIAR DE ENFERMAGEM </v>
      </c>
      <c r="E190" s="1" t="s">
        <v>119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44141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3028.64</v>
      </c>
      <c r="K190" s="3">
        <v>2740.38</v>
      </c>
      <c r="L190" s="3">
        <v>1846.99</v>
      </c>
      <c r="M190" s="3">
        <v>0</v>
      </c>
      <c r="N190" s="3">
        <v>1181.6500000000001</v>
      </c>
      <c r="O190" s="3">
        <v>0</v>
      </c>
      <c r="P190" s="3">
        <v>288.26</v>
      </c>
    </row>
    <row r="191" spans="1:16" x14ac:dyDescent="0.25">
      <c r="A191" s="1">
        <v>419818</v>
      </c>
      <c r="B191" s="1" t="str">
        <f>LOOKUP(Tabela1[[#This Row],[Matricula]],Contratos!A:A,Contratos!B:B)</f>
        <v xml:space="preserve">DOUGLAS ANTONIO CANONICO DA SILVA </v>
      </c>
      <c r="D191" s="19" t="str">
        <f>LOOKUP(Tabela1[[#This Row],[Matricula]],Contratos!A:A,Contratos!D:D)</f>
        <v xml:space="preserve">AUXILIAR DE ENFERMAGEM </v>
      </c>
      <c r="E191" s="1" t="s">
        <v>119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44141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2783.89</v>
      </c>
      <c r="K191" s="3">
        <v>2459.27</v>
      </c>
      <c r="L191" s="3">
        <v>1846.99</v>
      </c>
      <c r="M191" s="3">
        <v>0</v>
      </c>
      <c r="N191" s="3">
        <v>936.9</v>
      </c>
      <c r="O191" s="3">
        <v>0</v>
      </c>
      <c r="P191" s="3">
        <v>324.62</v>
      </c>
    </row>
    <row r="192" spans="1:16" x14ac:dyDescent="0.25">
      <c r="A192" s="1">
        <v>419826</v>
      </c>
      <c r="B192" s="1" t="str">
        <f>LOOKUP(Tabela1[[#This Row],[Matricula]],Contratos!A:A,Contratos!B:B)</f>
        <v xml:space="preserve">DAYANE DE SOUZA RIBEIRO COSTA </v>
      </c>
      <c r="D192" s="19" t="str">
        <f>LOOKUP(Tabela1[[#This Row],[Matricula]],Contratos!A:A,Contratos!D:D)</f>
        <v xml:space="preserve">AUXILIAR DE ENFERMAGEM </v>
      </c>
      <c r="E192" s="1" t="s">
        <v>119</v>
      </c>
      <c r="F192" s="19" t="str">
        <f>LOOKUP(Tabela1[[#This Row],[Matricula]],Contratos!A:A,Contratos!I:I)</f>
        <v>DSCS</v>
      </c>
      <c r="G192" s="2">
        <f>LOOKUP(Tabela1[[#This Row],[Matricula]],Tabela2[Matrícula],Tabela2[Admissão])</f>
        <v>44141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2815.96</v>
      </c>
      <c r="K192" s="3">
        <v>2553.9499999999998</v>
      </c>
      <c r="L192" s="3">
        <v>1846.99</v>
      </c>
      <c r="M192" s="3">
        <v>0</v>
      </c>
      <c r="N192" s="3">
        <v>968.97</v>
      </c>
      <c r="O192" s="3">
        <v>0</v>
      </c>
      <c r="P192" s="3">
        <v>262.01</v>
      </c>
    </row>
    <row r="193" spans="1:16" x14ac:dyDescent="0.25">
      <c r="A193" s="1">
        <v>419834</v>
      </c>
      <c r="B193" s="1" t="str">
        <f>LOOKUP(Tabela1[[#This Row],[Matricula]],Contratos!A:A,Contratos!B:B)</f>
        <v xml:space="preserve">ROSANGELA CRISTINA FRACONI FILETO </v>
      </c>
      <c r="D193" s="19" t="str">
        <f>LOOKUP(Tabela1[[#This Row],[Matricula]],Contratos!A:A,Contratos!D:D)</f>
        <v xml:space="preserve">AUXILIAR DE ENFERMAGEM </v>
      </c>
      <c r="E193" s="1" t="s">
        <v>119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44141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2783.89</v>
      </c>
      <c r="K193" s="3">
        <v>2524.2800000000002</v>
      </c>
      <c r="L193" s="3">
        <v>1846.99</v>
      </c>
      <c r="M193" s="3">
        <v>0</v>
      </c>
      <c r="N193" s="3">
        <v>936.9</v>
      </c>
      <c r="O193" s="3">
        <v>0</v>
      </c>
      <c r="P193" s="3">
        <v>259.61</v>
      </c>
    </row>
    <row r="194" spans="1:16" x14ac:dyDescent="0.25">
      <c r="A194" s="1">
        <v>419842</v>
      </c>
      <c r="B194" s="1" t="str">
        <f>LOOKUP(Tabela1[[#This Row],[Matricula]],Contratos!A:A,Contratos!B:B)</f>
        <v xml:space="preserve">SUELI DA SILVA </v>
      </c>
      <c r="D194" s="19" t="str">
        <f>LOOKUP(Tabela1[[#This Row],[Matricula]],Contratos!A:A,Contratos!D:D)</f>
        <v xml:space="preserve">AUXILIAR DE ENFERMAGEM </v>
      </c>
      <c r="E194" s="1" t="s">
        <v>119</v>
      </c>
      <c r="F194" s="19" t="str">
        <f>LOOKUP(Tabela1[[#This Row],[Matricula]],Contratos!A:A,Contratos!I:I)</f>
        <v>DUES</v>
      </c>
      <c r="G194" s="2">
        <f>LOOKUP(Tabela1[[#This Row],[Matricula]],Tabela2[Matrícula],Tabela2[Admissão])</f>
        <v>44141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3028.64</v>
      </c>
      <c r="K194" s="3">
        <v>2716.18</v>
      </c>
      <c r="L194" s="3">
        <v>1846.99</v>
      </c>
      <c r="M194" s="3">
        <v>0</v>
      </c>
      <c r="N194" s="3">
        <v>1181.6500000000001</v>
      </c>
      <c r="O194" s="3">
        <v>0</v>
      </c>
      <c r="P194" s="3">
        <v>312.45999999999998</v>
      </c>
    </row>
    <row r="195" spans="1:16" x14ac:dyDescent="0.25">
      <c r="A195" s="1">
        <v>419850</v>
      </c>
      <c r="B195" s="1" t="str">
        <f>LOOKUP(Tabela1[[#This Row],[Matricula]],Contratos!A:A,Contratos!B:B)</f>
        <v xml:space="preserve">ELISSANDRA MIZUE VIEIRA LANGAME </v>
      </c>
      <c r="D195" s="19" t="str">
        <f>LOOKUP(Tabela1[[#This Row],[Matricula]],Contratos!A:A,Contratos!D:D)</f>
        <v xml:space="preserve">AUXILIAR DE ENFERMAGEM </v>
      </c>
      <c r="E195" s="1" t="s">
        <v>119</v>
      </c>
      <c r="F195" s="19" t="str">
        <f>LOOKUP(Tabela1[[#This Row],[Matricula]],Contratos!A:A,Contratos!I:I)</f>
        <v>DSCS</v>
      </c>
      <c r="G195" s="2">
        <f>LOOKUP(Tabela1[[#This Row],[Matricula]],Tabela2[Matrícula],Tabela2[Admissão])</f>
        <v>44141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2815.96</v>
      </c>
      <c r="K195" s="3">
        <v>2553.9499999999998</v>
      </c>
      <c r="L195" s="3">
        <v>1846.99</v>
      </c>
      <c r="M195" s="3">
        <v>0</v>
      </c>
      <c r="N195" s="3">
        <v>968.97</v>
      </c>
      <c r="O195" s="3">
        <v>0</v>
      </c>
      <c r="P195" s="3">
        <v>262.01</v>
      </c>
    </row>
    <row r="196" spans="1:16" x14ac:dyDescent="0.25">
      <c r="A196" s="1">
        <v>419877</v>
      </c>
      <c r="B196" s="1" t="str">
        <f>LOOKUP(Tabela1[[#This Row],[Matricula]],Contratos!A:A,Contratos!B:B)</f>
        <v xml:space="preserve">ELIANE DE SOUZA </v>
      </c>
      <c r="D196" s="19" t="str">
        <f>LOOKUP(Tabela1[[#This Row],[Matricula]],Contratos!A:A,Contratos!D:D)</f>
        <v xml:space="preserve">AUXILIAR DE ENFERMAGEM </v>
      </c>
      <c r="E196" s="1" t="s">
        <v>119</v>
      </c>
      <c r="F196" s="19" t="str">
        <f>LOOKUP(Tabela1[[#This Row],[Matricula]],Contratos!A:A,Contratos!I:I)</f>
        <v>DSCS</v>
      </c>
      <c r="G196" s="2">
        <f>LOOKUP(Tabela1[[#This Row],[Matricula]],Tabela2[Matrícula],Tabela2[Admissão])</f>
        <v>44141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2815.96</v>
      </c>
      <c r="K196" s="3">
        <v>2483.88</v>
      </c>
      <c r="L196" s="3">
        <v>1846.99</v>
      </c>
      <c r="M196" s="3">
        <v>0</v>
      </c>
      <c r="N196" s="3">
        <v>968.97</v>
      </c>
      <c r="O196" s="3">
        <v>0</v>
      </c>
      <c r="P196" s="3">
        <v>332.08</v>
      </c>
    </row>
    <row r="197" spans="1:16" x14ac:dyDescent="0.25">
      <c r="A197" s="1">
        <v>419885</v>
      </c>
      <c r="B197" s="1" t="str">
        <f>LOOKUP(Tabela1[[#This Row],[Matricula]],Contratos!A:A,Contratos!B:B)</f>
        <v xml:space="preserve">JOSIANE DO ROCIO PIRES </v>
      </c>
      <c r="D197" s="19" t="str">
        <f>LOOKUP(Tabela1[[#This Row],[Matricula]],Contratos!A:A,Contratos!D:D)</f>
        <v xml:space="preserve">AUXILIAR DE ENFERMAGEM </v>
      </c>
      <c r="E197" s="1" t="s">
        <v>119</v>
      </c>
      <c r="F197" s="19" t="str">
        <f>LOOKUP(Tabela1[[#This Row],[Matricula]],Contratos!A:A,Contratos!I:I)</f>
        <v>DSCS</v>
      </c>
      <c r="G197" s="2">
        <f>LOOKUP(Tabela1[[#This Row],[Matricula]],Tabela2[Matrícula],Tabela2[Admissão])</f>
        <v>44141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2815.96</v>
      </c>
      <c r="K197" s="3">
        <v>2553.9499999999998</v>
      </c>
      <c r="L197" s="3">
        <v>1846.99</v>
      </c>
      <c r="M197" s="3">
        <v>0</v>
      </c>
      <c r="N197" s="3">
        <v>968.97</v>
      </c>
      <c r="O197" s="3">
        <v>0</v>
      </c>
      <c r="P197" s="3">
        <v>262.01</v>
      </c>
    </row>
    <row r="198" spans="1:16" x14ac:dyDescent="0.25">
      <c r="A198" s="1">
        <v>419893</v>
      </c>
      <c r="B198" s="1" t="str">
        <f>LOOKUP(Tabela1[[#This Row],[Matricula]],Contratos!A:A,Contratos!B:B)</f>
        <v xml:space="preserve">KARINE RUTHES MURARO MEDEIROS </v>
      </c>
      <c r="D198" s="19" t="str">
        <f>LOOKUP(Tabela1[[#This Row],[Matricula]],Contratos!A:A,Contratos!D:D)</f>
        <v xml:space="preserve">AUXILIAR DE ENFERMAGEM </v>
      </c>
      <c r="E198" s="1" t="s">
        <v>119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44166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2996.86</v>
      </c>
      <c r="K198" s="3">
        <v>2722.53</v>
      </c>
      <c r="L198" s="3">
        <v>1846.99</v>
      </c>
      <c r="M198" s="3">
        <v>0</v>
      </c>
      <c r="N198" s="3">
        <v>1149.8699999999999</v>
      </c>
      <c r="O198" s="3">
        <v>0</v>
      </c>
      <c r="P198" s="3">
        <v>274.33</v>
      </c>
    </row>
    <row r="199" spans="1:16" x14ac:dyDescent="0.25">
      <c r="A199" s="1">
        <v>419907</v>
      </c>
      <c r="B199" s="1" t="str">
        <f>LOOKUP(Tabela1[[#This Row],[Matricula]],Contratos!A:A,Contratos!B:B)</f>
        <v xml:space="preserve">STEFANY LALESKA VENANCIO </v>
      </c>
      <c r="D199" s="19" t="str">
        <f>LOOKUP(Tabela1[[#This Row],[Matricula]],Contratos!A:A,Contratos!D:D)</f>
        <v xml:space="preserve">AUXILIAR DE ENFERMAGEM </v>
      </c>
      <c r="E199" s="1" t="s">
        <v>119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44166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2768.01</v>
      </c>
      <c r="K199" s="3">
        <v>2521.14</v>
      </c>
      <c r="L199" s="3">
        <v>1846.99</v>
      </c>
      <c r="M199" s="3">
        <v>0</v>
      </c>
      <c r="N199" s="3">
        <v>921.02</v>
      </c>
      <c r="O199" s="3">
        <v>0</v>
      </c>
      <c r="P199" s="3">
        <v>246.87</v>
      </c>
    </row>
    <row r="200" spans="1:16" x14ac:dyDescent="0.25">
      <c r="A200" s="1">
        <v>419915</v>
      </c>
      <c r="B200" s="1" t="str">
        <f>LOOKUP(Tabela1[[#This Row],[Matricula]],Contratos!A:A,Contratos!B:B)</f>
        <v xml:space="preserve">ANA CRISTINA MARTINS MENDES DUTRA </v>
      </c>
      <c r="D200" s="19" t="str">
        <f>LOOKUP(Tabela1[[#This Row],[Matricula]],Contratos!A:A,Contratos!D:D)</f>
        <v xml:space="preserve">AUXILIAR DE ENFERMAGEM </v>
      </c>
      <c r="E200" s="1" t="s">
        <v>119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44166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2768.01</v>
      </c>
      <c r="K200" s="3">
        <v>2521.14</v>
      </c>
      <c r="L200" s="3">
        <v>1846.99</v>
      </c>
      <c r="M200" s="3">
        <v>0</v>
      </c>
      <c r="N200" s="3">
        <v>921.02</v>
      </c>
      <c r="O200" s="3">
        <v>0</v>
      </c>
      <c r="P200" s="3">
        <v>246.87</v>
      </c>
    </row>
    <row r="201" spans="1:16" x14ac:dyDescent="0.25">
      <c r="A201" s="1">
        <v>419923</v>
      </c>
      <c r="B201" s="1" t="str">
        <f>LOOKUP(Tabela1[[#This Row],[Matricula]],Contratos!A:A,Contratos!B:B)</f>
        <v xml:space="preserve">SIMONE OTILIA PEREIRA </v>
      </c>
      <c r="D201" s="19" t="str">
        <f>LOOKUP(Tabela1[[#This Row],[Matricula]],Contratos!A:A,Contratos!D:D)</f>
        <v xml:space="preserve">AUXILIAR DE ENFERMAGEM </v>
      </c>
      <c r="E201" s="1" t="s">
        <v>119</v>
      </c>
      <c r="F201" s="19" t="str">
        <f>LOOKUP(Tabela1[[#This Row],[Matricula]],Contratos!A:A,Contratos!I:I)</f>
        <v>DUES</v>
      </c>
      <c r="G201" s="2">
        <f>LOOKUP(Tabela1[[#This Row],[Matricula]],Tabela2[Matrícula],Tabela2[Admissão])</f>
        <v>44166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2768.01</v>
      </c>
      <c r="K201" s="3">
        <v>2521.14</v>
      </c>
      <c r="L201" s="3">
        <v>1846.99</v>
      </c>
      <c r="M201" s="3">
        <v>0</v>
      </c>
      <c r="N201" s="3">
        <v>921.02</v>
      </c>
      <c r="O201" s="3">
        <v>0</v>
      </c>
      <c r="P201" s="3">
        <v>246.87</v>
      </c>
    </row>
    <row r="202" spans="1:16" x14ac:dyDescent="0.25">
      <c r="A202" s="1">
        <v>419931</v>
      </c>
      <c r="B202" s="1" t="str">
        <f>LOOKUP(Tabela1[[#This Row],[Matricula]],Contratos!A:A,Contratos!B:B)</f>
        <v xml:space="preserve">ROGERIO MATHEUS PINHEIRO CARREIRA </v>
      </c>
      <c r="D202" s="19" t="str">
        <f>LOOKUP(Tabela1[[#This Row],[Matricula]],Contratos!A:A,Contratos!D:D)</f>
        <v xml:space="preserve">AUXILIAR DE ENFERMAGEM </v>
      </c>
      <c r="E202" s="1" t="s">
        <v>119</v>
      </c>
      <c r="F202" s="19" t="str">
        <f>LOOKUP(Tabela1[[#This Row],[Matricula]],Contratos!A:A,Contratos!I:I)</f>
        <v>DUES</v>
      </c>
      <c r="G202" s="2">
        <f>LOOKUP(Tabela1[[#This Row],[Matricula]],Tabela2[Matrícula],Tabela2[Admissão])</f>
        <v>44166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2996.86</v>
      </c>
      <c r="K202" s="3">
        <v>2722.53</v>
      </c>
      <c r="L202" s="3">
        <v>1846.99</v>
      </c>
      <c r="M202" s="3">
        <v>0</v>
      </c>
      <c r="N202" s="3">
        <v>1149.8699999999999</v>
      </c>
      <c r="O202" s="3">
        <v>0</v>
      </c>
      <c r="P202" s="3">
        <v>274.33</v>
      </c>
    </row>
    <row r="203" spans="1:16" x14ac:dyDescent="0.25">
      <c r="A203" s="1">
        <v>419940</v>
      </c>
      <c r="B203" s="1" t="str">
        <f>LOOKUP(Tabela1[[#This Row],[Matricula]],Contratos!A:A,Contratos!B:B)</f>
        <v xml:space="preserve">REGIANE TRIZOTTI MENDONCA </v>
      </c>
      <c r="D203" s="19" t="str">
        <f>LOOKUP(Tabela1[[#This Row],[Matricula]],Contratos!A:A,Contratos!D:D)</f>
        <v xml:space="preserve">AUXILIAR DE ENFERMAGEM </v>
      </c>
      <c r="E203" s="1" t="s">
        <v>119</v>
      </c>
      <c r="F203" s="19" t="str">
        <f>LOOKUP(Tabela1[[#This Row],[Matricula]],Contratos!A:A,Contratos!I:I)</f>
        <v>DAPS</v>
      </c>
      <c r="G203" s="2">
        <f>LOOKUP(Tabela1[[#This Row],[Matricula]],Tabela2[Matrícula],Tabela2[Admissão])</f>
        <v>44166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2768.01</v>
      </c>
      <c r="K203" s="3">
        <v>2521.14</v>
      </c>
      <c r="L203" s="3">
        <v>1846.99</v>
      </c>
      <c r="M203" s="3">
        <v>0</v>
      </c>
      <c r="N203" s="3">
        <v>921.02</v>
      </c>
      <c r="O203" s="3">
        <v>0</v>
      </c>
      <c r="P203" s="3">
        <v>246.87</v>
      </c>
    </row>
  </sheetData>
  <sheetProtection algorithmName="SHA-512" hashValue="uayFfkSD/tBRsCNO5lVjdZ/vXI77GpecL9/XnDArjpOCEh4Cdr+WYYQE3zlNY6l+K7MKCeli3rfhxBk6OUh6gA==" saltValue="txHx2pIs+6x+KoVcG4B5zA==" spinCount="100000" sheet="1" autoFilter="0"/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30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2" style="1" bestFit="1" customWidth="1"/>
    <col min="4" max="4" width="41.28515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190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190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120</v>
      </c>
      <c r="C4" s="1" t="s">
        <v>6</v>
      </c>
      <c r="D4" s="1" t="s">
        <v>76</v>
      </c>
      <c r="E4" s="7">
        <v>23</v>
      </c>
      <c r="F4" s="1" t="s">
        <v>190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121</v>
      </c>
      <c r="C5" s="1" t="s">
        <v>6</v>
      </c>
      <c r="D5" s="1" t="s">
        <v>76</v>
      </c>
      <c r="E5" s="7">
        <v>23</v>
      </c>
      <c r="F5" s="1" t="s">
        <v>190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190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190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122</v>
      </c>
      <c r="C8" s="1" t="s">
        <v>6</v>
      </c>
      <c r="D8" s="1" t="s">
        <v>76</v>
      </c>
      <c r="E8" s="7">
        <v>23</v>
      </c>
      <c r="F8" s="1" t="s">
        <v>190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190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123</v>
      </c>
      <c r="C10" s="1" t="s">
        <v>6</v>
      </c>
      <c r="D10" s="1" t="s">
        <v>76</v>
      </c>
      <c r="E10" s="7">
        <v>23</v>
      </c>
      <c r="F10" s="1" t="s">
        <v>190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190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190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190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190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190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190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190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190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124</v>
      </c>
      <c r="C19" s="1" t="s">
        <v>6</v>
      </c>
      <c r="D19" s="1" t="s">
        <v>76</v>
      </c>
      <c r="E19" s="7">
        <v>23</v>
      </c>
      <c r="F19" s="1" t="s">
        <v>190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188</v>
      </c>
      <c r="C20" s="1" t="s">
        <v>6</v>
      </c>
      <c r="D20" s="1" t="s">
        <v>76</v>
      </c>
      <c r="E20" s="7">
        <v>23</v>
      </c>
      <c r="F20" s="1" t="s">
        <v>190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190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190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190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190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125</v>
      </c>
      <c r="C25" s="1" t="s">
        <v>6</v>
      </c>
      <c r="D25" s="1" t="s">
        <v>76</v>
      </c>
      <c r="E25" s="7">
        <v>23</v>
      </c>
      <c r="F25" s="1" t="s">
        <v>190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126</v>
      </c>
      <c r="C26" s="1" t="s">
        <v>6</v>
      </c>
      <c r="D26" s="1" t="s">
        <v>76</v>
      </c>
      <c r="E26" s="7">
        <v>23</v>
      </c>
      <c r="F26" s="1" t="s">
        <v>190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190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190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190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190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190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190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190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190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189</v>
      </c>
      <c r="C35" s="1" t="s">
        <v>6</v>
      </c>
      <c r="D35" s="1" t="s">
        <v>76</v>
      </c>
      <c r="E35" s="7">
        <v>23</v>
      </c>
      <c r="F35" s="1" t="s">
        <v>190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190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190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190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190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190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190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190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190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191</v>
      </c>
      <c r="C44" s="1" t="s">
        <v>5</v>
      </c>
      <c r="D44" s="1" t="s">
        <v>585</v>
      </c>
      <c r="E44" s="7">
        <v>23</v>
      </c>
      <c r="F44" s="1" t="s">
        <v>586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192</v>
      </c>
      <c r="C45" s="1" t="s">
        <v>5</v>
      </c>
      <c r="D45" s="1" t="s">
        <v>585</v>
      </c>
      <c r="E45" s="7">
        <v>23</v>
      </c>
      <c r="F45" s="1" t="s">
        <v>586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390</v>
      </c>
      <c r="C46" s="1" t="s">
        <v>5</v>
      </c>
      <c r="D46" s="1" t="s">
        <v>585</v>
      </c>
      <c r="E46" s="7">
        <v>23</v>
      </c>
      <c r="F46" s="1" t="s">
        <v>586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391</v>
      </c>
      <c r="C47" s="1" t="s">
        <v>5</v>
      </c>
      <c r="D47" s="1" t="s">
        <v>585</v>
      </c>
      <c r="E47" s="7">
        <v>23</v>
      </c>
      <c r="F47" s="1" t="s">
        <v>586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585</v>
      </c>
      <c r="E48" s="7">
        <v>23</v>
      </c>
      <c r="F48" s="1" t="s">
        <v>586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193</v>
      </c>
      <c r="C49" s="1" t="s">
        <v>5</v>
      </c>
      <c r="D49" s="1" t="s">
        <v>585</v>
      </c>
      <c r="E49" s="7">
        <v>23</v>
      </c>
      <c r="F49" s="1" t="s">
        <v>586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127</v>
      </c>
      <c r="C50" s="1" t="s">
        <v>5</v>
      </c>
      <c r="D50" s="1" t="s">
        <v>585</v>
      </c>
      <c r="E50" s="7">
        <v>23</v>
      </c>
      <c r="F50" s="1" t="s">
        <v>586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194</v>
      </c>
      <c r="C51" s="1" t="s">
        <v>5</v>
      </c>
      <c r="D51" s="1" t="s">
        <v>585</v>
      </c>
      <c r="E51" s="7">
        <v>23</v>
      </c>
      <c r="F51" s="1" t="s">
        <v>586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128</v>
      </c>
      <c r="C52" s="1" t="s">
        <v>5</v>
      </c>
      <c r="D52" s="1" t="s">
        <v>585</v>
      </c>
      <c r="E52" s="7">
        <v>23</v>
      </c>
      <c r="F52" s="1" t="s">
        <v>586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392</v>
      </c>
      <c r="C53" s="1" t="s">
        <v>5</v>
      </c>
      <c r="D53" s="1" t="s">
        <v>585</v>
      </c>
      <c r="E53" s="7">
        <v>23</v>
      </c>
      <c r="F53" s="1" t="s">
        <v>586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393</v>
      </c>
      <c r="C54" s="1" t="s">
        <v>5</v>
      </c>
      <c r="D54" s="1" t="s">
        <v>585</v>
      </c>
      <c r="E54" s="7">
        <v>23</v>
      </c>
      <c r="F54" s="1" t="s">
        <v>586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394</v>
      </c>
      <c r="C55" s="1" t="s">
        <v>5</v>
      </c>
      <c r="D55" s="1" t="s">
        <v>585</v>
      </c>
      <c r="E55" s="7">
        <v>23</v>
      </c>
      <c r="F55" s="1" t="s">
        <v>586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195</v>
      </c>
      <c r="C56" s="1" t="s">
        <v>5</v>
      </c>
      <c r="D56" s="1" t="s">
        <v>585</v>
      </c>
      <c r="E56" s="7">
        <v>23</v>
      </c>
      <c r="F56" s="1" t="s">
        <v>586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196</v>
      </c>
      <c r="C57" s="1" t="s">
        <v>5</v>
      </c>
      <c r="D57" s="1" t="s">
        <v>585</v>
      </c>
      <c r="E57" s="7">
        <v>23</v>
      </c>
      <c r="F57" s="1" t="s">
        <v>586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197</v>
      </c>
      <c r="C58" s="1" t="s">
        <v>5</v>
      </c>
      <c r="D58" s="1" t="s">
        <v>585</v>
      </c>
      <c r="E58" s="7">
        <v>23</v>
      </c>
      <c r="F58" s="1" t="s">
        <v>586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585</v>
      </c>
      <c r="E59" s="7">
        <v>23</v>
      </c>
      <c r="F59" s="1" t="s">
        <v>586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198</v>
      </c>
      <c r="C60" s="1" t="s">
        <v>5</v>
      </c>
      <c r="D60" s="1" t="s">
        <v>585</v>
      </c>
      <c r="E60" s="7">
        <v>23</v>
      </c>
      <c r="F60" s="1" t="s">
        <v>586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199</v>
      </c>
      <c r="C61" s="1" t="s">
        <v>5</v>
      </c>
      <c r="D61" s="1" t="s">
        <v>585</v>
      </c>
      <c r="E61" s="7">
        <v>23</v>
      </c>
      <c r="F61" s="1" t="s">
        <v>586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200</v>
      </c>
      <c r="C62" s="1" t="s">
        <v>5</v>
      </c>
      <c r="D62" s="1" t="s">
        <v>585</v>
      </c>
      <c r="E62" s="7">
        <v>23</v>
      </c>
      <c r="F62" s="1" t="s">
        <v>586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201</v>
      </c>
      <c r="C63" s="1" t="s">
        <v>5</v>
      </c>
      <c r="D63" s="1" t="s">
        <v>585</v>
      </c>
      <c r="E63" s="7">
        <v>23</v>
      </c>
      <c r="F63" s="1" t="s">
        <v>586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395</v>
      </c>
      <c r="C64" s="1" t="s">
        <v>5</v>
      </c>
      <c r="D64" s="1" t="s">
        <v>585</v>
      </c>
      <c r="E64" s="7">
        <v>23</v>
      </c>
      <c r="F64" s="1" t="s">
        <v>586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202</v>
      </c>
      <c r="C65" s="1" t="s">
        <v>5</v>
      </c>
      <c r="D65" s="1" t="s">
        <v>585</v>
      </c>
      <c r="E65" s="7">
        <v>23</v>
      </c>
      <c r="F65" s="1" t="s">
        <v>586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129</v>
      </c>
      <c r="C66" s="1" t="s">
        <v>5</v>
      </c>
      <c r="D66" s="1" t="s">
        <v>585</v>
      </c>
      <c r="E66" s="7">
        <v>23</v>
      </c>
      <c r="F66" s="1" t="s">
        <v>586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585</v>
      </c>
      <c r="E67" s="7">
        <v>23</v>
      </c>
      <c r="F67" s="1" t="s">
        <v>586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130</v>
      </c>
      <c r="C68" s="1" t="s">
        <v>5</v>
      </c>
      <c r="D68" s="1" t="s">
        <v>585</v>
      </c>
      <c r="E68" s="7">
        <v>23</v>
      </c>
      <c r="F68" s="1" t="s">
        <v>586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396</v>
      </c>
      <c r="C69" s="1" t="s">
        <v>5</v>
      </c>
      <c r="D69" s="1" t="s">
        <v>585</v>
      </c>
      <c r="E69" s="7">
        <v>23</v>
      </c>
      <c r="F69" s="1" t="s">
        <v>586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585</v>
      </c>
      <c r="E70" s="7">
        <v>23</v>
      </c>
      <c r="F70" s="1" t="s">
        <v>586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397</v>
      </c>
      <c r="C71" s="1" t="s">
        <v>5</v>
      </c>
      <c r="D71" s="1" t="s">
        <v>585</v>
      </c>
      <c r="E71" s="7">
        <v>23</v>
      </c>
      <c r="F71" s="1" t="s">
        <v>586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131</v>
      </c>
      <c r="C72" s="1" t="s">
        <v>5</v>
      </c>
      <c r="D72" s="1" t="s">
        <v>585</v>
      </c>
      <c r="E72" s="7">
        <v>23</v>
      </c>
      <c r="F72" s="1" t="s">
        <v>586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398</v>
      </c>
      <c r="C73" s="1" t="s">
        <v>5</v>
      </c>
      <c r="D73" s="1" t="s">
        <v>585</v>
      </c>
      <c r="E73" s="7">
        <v>23</v>
      </c>
      <c r="F73" s="1" t="s">
        <v>586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399</v>
      </c>
      <c r="C74" s="1" t="s">
        <v>5</v>
      </c>
      <c r="D74" s="1" t="s">
        <v>585</v>
      </c>
      <c r="E74" s="7">
        <v>23</v>
      </c>
      <c r="F74" s="1" t="s">
        <v>586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203</v>
      </c>
      <c r="C75" s="1" t="s">
        <v>5</v>
      </c>
      <c r="D75" s="1" t="s">
        <v>585</v>
      </c>
      <c r="E75" s="7">
        <v>23</v>
      </c>
      <c r="F75" s="1" t="s">
        <v>586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400</v>
      </c>
      <c r="C76" s="1" t="s">
        <v>5</v>
      </c>
      <c r="D76" s="1" t="s">
        <v>585</v>
      </c>
      <c r="E76" s="7">
        <v>23</v>
      </c>
      <c r="F76" s="1" t="s">
        <v>586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401</v>
      </c>
      <c r="C77" s="1" t="s">
        <v>5</v>
      </c>
      <c r="D77" s="1" t="s">
        <v>585</v>
      </c>
      <c r="E77" s="7">
        <v>23</v>
      </c>
      <c r="F77" s="1" t="s">
        <v>586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132</v>
      </c>
      <c r="C78" s="1" t="s">
        <v>5</v>
      </c>
      <c r="D78" s="1" t="s">
        <v>585</v>
      </c>
      <c r="E78" s="7">
        <v>23</v>
      </c>
      <c r="F78" s="1" t="s">
        <v>586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204</v>
      </c>
      <c r="C79" s="1" t="s">
        <v>5</v>
      </c>
      <c r="D79" s="1" t="s">
        <v>585</v>
      </c>
      <c r="E79" s="7">
        <v>23</v>
      </c>
      <c r="F79" s="1" t="s">
        <v>586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205</v>
      </c>
      <c r="C80" s="1" t="s">
        <v>5</v>
      </c>
      <c r="D80" s="1" t="s">
        <v>585</v>
      </c>
      <c r="E80" s="7">
        <v>23</v>
      </c>
      <c r="F80" s="1" t="s">
        <v>586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585</v>
      </c>
      <c r="E81" s="7">
        <v>23</v>
      </c>
      <c r="F81" s="1" t="s">
        <v>586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402</v>
      </c>
      <c r="C82" s="1" t="s">
        <v>5</v>
      </c>
      <c r="D82" s="1" t="s">
        <v>585</v>
      </c>
      <c r="E82" s="7">
        <v>23</v>
      </c>
      <c r="F82" s="1" t="s">
        <v>586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403</v>
      </c>
      <c r="C83" s="1" t="s">
        <v>5</v>
      </c>
      <c r="D83" s="1" t="s">
        <v>585</v>
      </c>
      <c r="E83" s="7">
        <v>23</v>
      </c>
      <c r="F83" s="1" t="s">
        <v>586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206</v>
      </c>
      <c r="C84" s="1" t="s">
        <v>5</v>
      </c>
      <c r="D84" s="1" t="s">
        <v>585</v>
      </c>
      <c r="E84" s="7">
        <v>23</v>
      </c>
      <c r="F84" s="1" t="s">
        <v>586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207</v>
      </c>
      <c r="C85" s="1" t="s">
        <v>5</v>
      </c>
      <c r="D85" s="1" t="s">
        <v>585</v>
      </c>
      <c r="E85" s="7">
        <v>23</v>
      </c>
      <c r="F85" s="1" t="s">
        <v>586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208</v>
      </c>
      <c r="C86" s="1" t="s">
        <v>5</v>
      </c>
      <c r="D86" s="1" t="s">
        <v>585</v>
      </c>
      <c r="E86" s="7">
        <v>23</v>
      </c>
      <c r="F86" s="1" t="s">
        <v>586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209</v>
      </c>
      <c r="C87" s="1" t="s">
        <v>5</v>
      </c>
      <c r="D87" s="1" t="s">
        <v>585</v>
      </c>
      <c r="E87" s="7">
        <v>23</v>
      </c>
      <c r="F87" s="1" t="s">
        <v>586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133</v>
      </c>
      <c r="C88" s="1" t="s">
        <v>5</v>
      </c>
      <c r="D88" s="1" t="s">
        <v>585</v>
      </c>
      <c r="E88" s="7">
        <v>23</v>
      </c>
      <c r="F88" s="1" t="s">
        <v>586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585</v>
      </c>
      <c r="E89" s="7">
        <v>23</v>
      </c>
      <c r="F89" s="1" t="s">
        <v>586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210</v>
      </c>
      <c r="C90" s="1" t="s">
        <v>5</v>
      </c>
      <c r="D90" s="1" t="s">
        <v>585</v>
      </c>
      <c r="E90" s="7">
        <v>23</v>
      </c>
      <c r="F90" s="1" t="s">
        <v>586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211</v>
      </c>
      <c r="C91" s="1" t="s">
        <v>5</v>
      </c>
      <c r="D91" s="1" t="s">
        <v>585</v>
      </c>
      <c r="E91" s="7">
        <v>23</v>
      </c>
      <c r="F91" s="1" t="s">
        <v>586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585</v>
      </c>
      <c r="E92" s="7">
        <v>23</v>
      </c>
      <c r="F92" s="1" t="s">
        <v>586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134</v>
      </c>
      <c r="C93" s="1" t="s">
        <v>5</v>
      </c>
      <c r="D93" s="1" t="s">
        <v>585</v>
      </c>
      <c r="E93" s="7">
        <v>23</v>
      </c>
      <c r="F93" s="1" t="s">
        <v>586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404</v>
      </c>
      <c r="C94" s="1" t="s">
        <v>5</v>
      </c>
      <c r="D94" s="1" t="s">
        <v>585</v>
      </c>
      <c r="E94" s="7">
        <v>23</v>
      </c>
      <c r="F94" s="1" t="s">
        <v>586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212</v>
      </c>
      <c r="C95" s="1" t="s">
        <v>5</v>
      </c>
      <c r="D95" s="1" t="s">
        <v>585</v>
      </c>
      <c r="E95" s="7">
        <v>23</v>
      </c>
      <c r="F95" s="1" t="s">
        <v>586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213</v>
      </c>
      <c r="C96" s="1" t="s">
        <v>5</v>
      </c>
      <c r="D96" s="1" t="s">
        <v>585</v>
      </c>
      <c r="E96" s="7">
        <v>23</v>
      </c>
      <c r="F96" s="1" t="s">
        <v>586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135</v>
      </c>
      <c r="C97" s="1" t="s">
        <v>6</v>
      </c>
      <c r="D97" s="1" t="s">
        <v>587</v>
      </c>
      <c r="E97" s="7">
        <v>23</v>
      </c>
      <c r="F97" s="1" t="s">
        <v>586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214</v>
      </c>
      <c r="C98" s="1" t="s">
        <v>6</v>
      </c>
      <c r="D98" s="1" t="s">
        <v>587</v>
      </c>
      <c r="E98" s="7">
        <v>23</v>
      </c>
      <c r="F98" s="1" t="s">
        <v>586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215</v>
      </c>
      <c r="C99" s="1" t="s">
        <v>6</v>
      </c>
      <c r="D99" s="1" t="s">
        <v>587</v>
      </c>
      <c r="E99" s="7">
        <v>23</v>
      </c>
      <c r="F99" s="1" t="s">
        <v>586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587</v>
      </c>
      <c r="E100" s="7">
        <v>23</v>
      </c>
      <c r="F100" s="1" t="s">
        <v>586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216</v>
      </c>
      <c r="C101" s="1" t="s">
        <v>6</v>
      </c>
      <c r="D101" s="1" t="s">
        <v>587</v>
      </c>
      <c r="E101" s="7">
        <v>23</v>
      </c>
      <c r="F101" s="1" t="s">
        <v>586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405</v>
      </c>
      <c r="C102" s="1" t="s">
        <v>6</v>
      </c>
      <c r="D102" s="1" t="s">
        <v>587</v>
      </c>
      <c r="E102" s="7">
        <v>23</v>
      </c>
      <c r="F102" s="1" t="s">
        <v>586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406</v>
      </c>
      <c r="C103" s="1" t="s">
        <v>6</v>
      </c>
      <c r="D103" s="1" t="s">
        <v>587</v>
      </c>
      <c r="E103" s="7">
        <v>23</v>
      </c>
      <c r="F103" s="1" t="s">
        <v>586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136</v>
      </c>
      <c r="C104" s="1" t="s">
        <v>6</v>
      </c>
      <c r="D104" s="1" t="s">
        <v>587</v>
      </c>
      <c r="E104" s="7">
        <v>23</v>
      </c>
      <c r="F104" s="1" t="s">
        <v>586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587</v>
      </c>
      <c r="E105" s="7">
        <v>23</v>
      </c>
      <c r="F105" s="1" t="s">
        <v>586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217</v>
      </c>
      <c r="C106" s="1" t="s">
        <v>6</v>
      </c>
      <c r="D106" s="1" t="s">
        <v>587</v>
      </c>
      <c r="E106" s="7">
        <v>23</v>
      </c>
      <c r="F106" s="1" t="s">
        <v>586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587</v>
      </c>
      <c r="E107" s="7">
        <v>23</v>
      </c>
      <c r="F107" s="1" t="s">
        <v>586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407</v>
      </c>
      <c r="C108" s="1" t="s">
        <v>6</v>
      </c>
      <c r="D108" s="1" t="s">
        <v>587</v>
      </c>
      <c r="E108" s="7">
        <v>23</v>
      </c>
      <c r="F108" s="1" t="s">
        <v>586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218</v>
      </c>
      <c r="C109" s="1" t="s">
        <v>6</v>
      </c>
      <c r="D109" s="1" t="s">
        <v>587</v>
      </c>
      <c r="E109" s="7">
        <v>23</v>
      </c>
      <c r="F109" s="1" t="s">
        <v>586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587</v>
      </c>
      <c r="E110" s="7">
        <v>23</v>
      </c>
      <c r="F110" s="1" t="s">
        <v>586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137</v>
      </c>
      <c r="C111" s="1" t="s">
        <v>6</v>
      </c>
      <c r="D111" s="1" t="s">
        <v>587</v>
      </c>
      <c r="E111" s="7">
        <v>23</v>
      </c>
      <c r="F111" s="1" t="s">
        <v>586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408</v>
      </c>
      <c r="C112" s="1" t="s">
        <v>6</v>
      </c>
      <c r="D112" s="1" t="s">
        <v>587</v>
      </c>
      <c r="E112" s="7">
        <v>23</v>
      </c>
      <c r="F112" s="1" t="s">
        <v>586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219</v>
      </c>
      <c r="C113" s="1" t="s">
        <v>6</v>
      </c>
      <c r="D113" s="1" t="s">
        <v>587</v>
      </c>
      <c r="E113" s="7">
        <v>23</v>
      </c>
      <c r="F113" s="1" t="s">
        <v>586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409</v>
      </c>
      <c r="C114" s="1" t="s">
        <v>6</v>
      </c>
      <c r="D114" s="1" t="s">
        <v>587</v>
      </c>
      <c r="E114" s="7">
        <v>23</v>
      </c>
      <c r="F114" s="1" t="s">
        <v>586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410</v>
      </c>
      <c r="C115" s="1" t="s">
        <v>5</v>
      </c>
      <c r="D115" s="1" t="s">
        <v>585</v>
      </c>
      <c r="E115" s="7">
        <v>23</v>
      </c>
      <c r="F115" s="1" t="s">
        <v>586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587</v>
      </c>
      <c r="E116" s="7">
        <v>23</v>
      </c>
      <c r="F116" s="1" t="s">
        <v>586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220</v>
      </c>
      <c r="C117" s="1" t="s">
        <v>6</v>
      </c>
      <c r="D117" s="1" t="s">
        <v>587</v>
      </c>
      <c r="E117" s="7">
        <v>23</v>
      </c>
      <c r="F117" s="1" t="s">
        <v>586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411</v>
      </c>
      <c r="C118" s="1" t="s">
        <v>6</v>
      </c>
      <c r="D118" s="1" t="s">
        <v>587</v>
      </c>
      <c r="E118" s="7">
        <v>23</v>
      </c>
      <c r="F118" s="1" t="s">
        <v>586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412</v>
      </c>
      <c r="C119" s="1" t="s">
        <v>5</v>
      </c>
      <c r="D119" s="1" t="s">
        <v>585</v>
      </c>
      <c r="E119" s="7">
        <v>23</v>
      </c>
      <c r="F119" s="1" t="s">
        <v>586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413</v>
      </c>
      <c r="C120" s="1" t="s">
        <v>6</v>
      </c>
      <c r="D120" s="1" t="s">
        <v>587</v>
      </c>
      <c r="E120" s="7">
        <v>23</v>
      </c>
      <c r="F120" s="1" t="s">
        <v>586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587</v>
      </c>
      <c r="E121" s="7">
        <v>23</v>
      </c>
      <c r="F121" s="1" t="s">
        <v>586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138</v>
      </c>
      <c r="C122" s="1" t="s">
        <v>6</v>
      </c>
      <c r="D122" s="1" t="s">
        <v>587</v>
      </c>
      <c r="E122" s="7">
        <v>23</v>
      </c>
      <c r="F122" s="1" t="s">
        <v>586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414</v>
      </c>
      <c r="C123" s="1" t="s">
        <v>6</v>
      </c>
      <c r="D123" s="1" t="s">
        <v>587</v>
      </c>
      <c r="E123" s="7">
        <v>23</v>
      </c>
      <c r="F123" s="1" t="s">
        <v>586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139</v>
      </c>
      <c r="C124" s="1" t="s">
        <v>6</v>
      </c>
      <c r="D124" s="1" t="s">
        <v>587</v>
      </c>
      <c r="E124" s="7">
        <v>23</v>
      </c>
      <c r="F124" s="1" t="s">
        <v>586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221</v>
      </c>
      <c r="C125" s="1" t="s">
        <v>5</v>
      </c>
      <c r="D125" s="1" t="s">
        <v>585</v>
      </c>
      <c r="E125" s="7">
        <v>23</v>
      </c>
      <c r="F125" s="1" t="s">
        <v>586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222</v>
      </c>
      <c r="C126" s="1" t="s">
        <v>5</v>
      </c>
      <c r="D126" s="1" t="s">
        <v>585</v>
      </c>
      <c r="E126" s="7">
        <v>23</v>
      </c>
      <c r="F126" s="1" t="s">
        <v>586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223</v>
      </c>
      <c r="C127" s="1" t="s">
        <v>5</v>
      </c>
      <c r="D127" s="1" t="s">
        <v>585</v>
      </c>
      <c r="E127" s="7">
        <v>23</v>
      </c>
      <c r="F127" s="1" t="s">
        <v>586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224</v>
      </c>
      <c r="C128" s="1" t="s">
        <v>6</v>
      </c>
      <c r="D128" s="1" t="s">
        <v>587</v>
      </c>
      <c r="E128" s="7">
        <v>23</v>
      </c>
      <c r="F128" s="1" t="s">
        <v>586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225</v>
      </c>
      <c r="C129" s="1" t="s">
        <v>6</v>
      </c>
      <c r="D129" s="1" t="s">
        <v>587</v>
      </c>
      <c r="E129" s="7">
        <v>23</v>
      </c>
      <c r="F129" s="1" t="s">
        <v>586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226</v>
      </c>
      <c r="C130" s="1" t="s">
        <v>6</v>
      </c>
      <c r="D130" s="1" t="s">
        <v>587</v>
      </c>
      <c r="E130" s="7">
        <v>23</v>
      </c>
      <c r="F130" s="1" t="s">
        <v>586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415</v>
      </c>
      <c r="C131" s="1" t="s">
        <v>6</v>
      </c>
      <c r="D131" s="1" t="s">
        <v>587</v>
      </c>
      <c r="E131" s="7">
        <v>23</v>
      </c>
      <c r="F131" s="1" t="s">
        <v>586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416</v>
      </c>
      <c r="C132" s="1" t="s">
        <v>6</v>
      </c>
      <c r="D132" s="1" t="s">
        <v>587</v>
      </c>
      <c r="E132" s="7">
        <v>23</v>
      </c>
      <c r="F132" s="1" t="s">
        <v>586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587</v>
      </c>
      <c r="E133" s="7">
        <v>23</v>
      </c>
      <c r="F133" s="1" t="s">
        <v>586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417</v>
      </c>
      <c r="C134" s="1" t="s">
        <v>6</v>
      </c>
      <c r="D134" s="1" t="s">
        <v>587</v>
      </c>
      <c r="E134" s="7">
        <v>23</v>
      </c>
      <c r="F134" s="1" t="s">
        <v>586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587</v>
      </c>
      <c r="E135" s="7">
        <v>23</v>
      </c>
      <c r="F135" s="1" t="s">
        <v>586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140</v>
      </c>
      <c r="C136" s="1" t="s">
        <v>6</v>
      </c>
      <c r="D136" s="1" t="s">
        <v>587</v>
      </c>
      <c r="E136" s="7">
        <v>23</v>
      </c>
      <c r="F136" s="1" t="s">
        <v>586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418</v>
      </c>
      <c r="C137" s="1" t="s">
        <v>6</v>
      </c>
      <c r="D137" s="1" t="s">
        <v>587</v>
      </c>
      <c r="E137" s="7">
        <v>23</v>
      </c>
      <c r="F137" s="1" t="s">
        <v>586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227</v>
      </c>
      <c r="C138" s="1" t="s">
        <v>6</v>
      </c>
      <c r="D138" s="1" t="s">
        <v>587</v>
      </c>
      <c r="E138" s="7">
        <v>23</v>
      </c>
      <c r="F138" s="1" t="s">
        <v>586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419</v>
      </c>
      <c r="C139" s="1" t="s">
        <v>6</v>
      </c>
      <c r="D139" s="1" t="s">
        <v>587</v>
      </c>
      <c r="E139" s="7">
        <v>23</v>
      </c>
      <c r="F139" s="1" t="s">
        <v>586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141</v>
      </c>
      <c r="C140" s="1" t="s">
        <v>6</v>
      </c>
      <c r="D140" s="1" t="s">
        <v>587</v>
      </c>
      <c r="E140" s="7">
        <v>23</v>
      </c>
      <c r="F140" s="1" t="s">
        <v>586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420</v>
      </c>
      <c r="C141" s="1" t="s">
        <v>6</v>
      </c>
      <c r="D141" s="1" t="s">
        <v>587</v>
      </c>
      <c r="E141" s="7">
        <v>23</v>
      </c>
      <c r="F141" s="1" t="s">
        <v>586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421</v>
      </c>
      <c r="C142" s="1" t="s">
        <v>6</v>
      </c>
      <c r="D142" s="1" t="s">
        <v>587</v>
      </c>
      <c r="E142" s="7">
        <v>23</v>
      </c>
      <c r="F142" s="1" t="s">
        <v>586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228</v>
      </c>
      <c r="C143" s="1" t="s">
        <v>6</v>
      </c>
      <c r="D143" s="1" t="s">
        <v>587</v>
      </c>
      <c r="E143" s="7">
        <v>23</v>
      </c>
      <c r="F143" s="1" t="s">
        <v>586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587</v>
      </c>
      <c r="E144" s="7">
        <v>23</v>
      </c>
      <c r="F144" s="1" t="s">
        <v>586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422</v>
      </c>
      <c r="C145" s="1" t="s">
        <v>6</v>
      </c>
      <c r="D145" s="1" t="s">
        <v>587</v>
      </c>
      <c r="E145" s="7">
        <v>23</v>
      </c>
      <c r="F145" s="1" t="s">
        <v>586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423</v>
      </c>
      <c r="C146" s="1" t="s">
        <v>6</v>
      </c>
      <c r="D146" s="1" t="s">
        <v>587</v>
      </c>
      <c r="E146" s="7">
        <v>23</v>
      </c>
      <c r="F146" s="1" t="s">
        <v>586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587</v>
      </c>
      <c r="E147" s="7">
        <v>23</v>
      </c>
      <c r="F147" s="1" t="s">
        <v>586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142</v>
      </c>
      <c r="C148" s="1" t="s">
        <v>6</v>
      </c>
      <c r="D148" s="1" t="s">
        <v>587</v>
      </c>
      <c r="E148" s="7">
        <v>23</v>
      </c>
      <c r="F148" s="1" t="s">
        <v>586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424</v>
      </c>
      <c r="C149" s="1" t="s">
        <v>5</v>
      </c>
      <c r="D149" s="1" t="s">
        <v>585</v>
      </c>
      <c r="E149" s="7">
        <v>23</v>
      </c>
      <c r="F149" s="1" t="s">
        <v>586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588</v>
      </c>
      <c r="E150" s="7">
        <v>23</v>
      </c>
      <c r="F150" s="1" t="s">
        <v>586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229</v>
      </c>
      <c r="C151" s="1" t="s">
        <v>8</v>
      </c>
      <c r="D151" s="1" t="s">
        <v>588</v>
      </c>
      <c r="E151" s="7">
        <v>23</v>
      </c>
      <c r="F151" s="1" t="s">
        <v>586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425</v>
      </c>
      <c r="C152" s="1" t="s">
        <v>8</v>
      </c>
      <c r="D152" s="1" t="s">
        <v>588</v>
      </c>
      <c r="E152" s="7">
        <v>23</v>
      </c>
      <c r="F152" s="1" t="s">
        <v>586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230</v>
      </c>
      <c r="C153" s="1" t="s">
        <v>8</v>
      </c>
      <c r="D153" s="1" t="s">
        <v>588</v>
      </c>
      <c r="E153" s="7">
        <v>23</v>
      </c>
      <c r="F153" s="1" t="s">
        <v>586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426</v>
      </c>
      <c r="C154" s="1" t="s">
        <v>8</v>
      </c>
      <c r="D154" s="1" t="s">
        <v>588</v>
      </c>
      <c r="E154" s="7">
        <v>23</v>
      </c>
      <c r="F154" s="1" t="s">
        <v>586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588</v>
      </c>
      <c r="E155" s="7">
        <v>23</v>
      </c>
      <c r="F155" s="1" t="s">
        <v>586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231</v>
      </c>
      <c r="C156" s="1" t="s">
        <v>8</v>
      </c>
      <c r="D156" s="1" t="s">
        <v>588</v>
      </c>
      <c r="E156" s="7">
        <v>23</v>
      </c>
      <c r="F156" s="1" t="s">
        <v>586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232</v>
      </c>
      <c r="C157" s="1" t="s">
        <v>8</v>
      </c>
      <c r="D157" s="1" t="s">
        <v>588</v>
      </c>
      <c r="E157" s="7">
        <v>23</v>
      </c>
      <c r="F157" s="1" t="s">
        <v>586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427</v>
      </c>
      <c r="C158" s="1" t="s">
        <v>8</v>
      </c>
      <c r="D158" s="1" t="s">
        <v>588</v>
      </c>
      <c r="E158" s="7">
        <v>23</v>
      </c>
      <c r="F158" s="1" t="s">
        <v>586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428</v>
      </c>
      <c r="C159" s="1" t="s">
        <v>8</v>
      </c>
      <c r="D159" s="1" t="s">
        <v>588</v>
      </c>
      <c r="E159" s="7">
        <v>23</v>
      </c>
      <c r="F159" s="1" t="s">
        <v>586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233</v>
      </c>
      <c r="C160" s="1" t="s">
        <v>8</v>
      </c>
      <c r="D160" s="1" t="s">
        <v>588</v>
      </c>
      <c r="E160" s="7">
        <v>23</v>
      </c>
      <c r="F160" s="1" t="s">
        <v>586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429</v>
      </c>
      <c r="C161" s="1" t="s">
        <v>8</v>
      </c>
      <c r="D161" s="1" t="s">
        <v>588</v>
      </c>
      <c r="E161" s="7">
        <v>23</v>
      </c>
      <c r="F161" s="1" t="s">
        <v>586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430</v>
      </c>
      <c r="C162" s="1" t="s">
        <v>6</v>
      </c>
      <c r="D162" s="1" t="s">
        <v>587</v>
      </c>
      <c r="E162" s="7">
        <v>23</v>
      </c>
      <c r="F162" s="1" t="s">
        <v>586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431</v>
      </c>
      <c r="C163" s="1" t="s">
        <v>8</v>
      </c>
      <c r="D163" s="1" t="s">
        <v>588</v>
      </c>
      <c r="E163" s="7">
        <v>23</v>
      </c>
      <c r="F163" s="1" t="s">
        <v>586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234</v>
      </c>
      <c r="C164" s="1" t="s">
        <v>8</v>
      </c>
      <c r="D164" s="1" t="s">
        <v>588</v>
      </c>
      <c r="E164" s="7">
        <v>23</v>
      </c>
      <c r="F164" s="1" t="s">
        <v>586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143</v>
      </c>
      <c r="C165" s="1" t="s">
        <v>8</v>
      </c>
      <c r="D165" s="1" t="s">
        <v>588</v>
      </c>
      <c r="E165" s="7">
        <v>23</v>
      </c>
      <c r="F165" s="1" t="s">
        <v>586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235</v>
      </c>
      <c r="C166" s="1" t="s">
        <v>8</v>
      </c>
      <c r="D166" s="1" t="s">
        <v>588</v>
      </c>
      <c r="E166" s="7">
        <v>23</v>
      </c>
      <c r="F166" s="1" t="s">
        <v>586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432</v>
      </c>
      <c r="C167" s="1" t="s">
        <v>8</v>
      </c>
      <c r="D167" s="1" t="s">
        <v>588</v>
      </c>
      <c r="E167" s="7">
        <v>23</v>
      </c>
      <c r="F167" s="1" t="s">
        <v>586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144</v>
      </c>
      <c r="C168" s="1" t="s">
        <v>8</v>
      </c>
      <c r="D168" s="1" t="s">
        <v>588</v>
      </c>
      <c r="E168" s="7">
        <v>23</v>
      </c>
      <c r="F168" s="1" t="s">
        <v>586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236</v>
      </c>
      <c r="C169" s="1" t="s">
        <v>40</v>
      </c>
      <c r="D169" s="1" t="s">
        <v>589</v>
      </c>
      <c r="E169" s="7">
        <v>23</v>
      </c>
      <c r="F169" s="1" t="s">
        <v>586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587</v>
      </c>
      <c r="E170" s="7">
        <v>23</v>
      </c>
      <c r="F170" s="1" t="s">
        <v>586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237</v>
      </c>
      <c r="C171" s="1" t="s">
        <v>6</v>
      </c>
      <c r="D171" s="1" t="s">
        <v>587</v>
      </c>
      <c r="E171" s="7">
        <v>23</v>
      </c>
      <c r="F171" s="1" t="s">
        <v>586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238</v>
      </c>
      <c r="C172" s="1" t="s">
        <v>6</v>
      </c>
      <c r="D172" s="1" t="s">
        <v>587</v>
      </c>
      <c r="E172" s="7">
        <v>23</v>
      </c>
      <c r="F172" s="1" t="s">
        <v>586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239</v>
      </c>
      <c r="C173" s="1" t="s">
        <v>6</v>
      </c>
      <c r="D173" s="1" t="s">
        <v>587</v>
      </c>
      <c r="E173" s="7">
        <v>23</v>
      </c>
      <c r="F173" s="1" t="s">
        <v>586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240</v>
      </c>
      <c r="C174" s="1" t="s">
        <v>6</v>
      </c>
      <c r="D174" s="1" t="s">
        <v>587</v>
      </c>
      <c r="E174" s="7">
        <v>23</v>
      </c>
      <c r="F174" s="1" t="s">
        <v>586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145</v>
      </c>
      <c r="C175" s="1" t="s">
        <v>6</v>
      </c>
      <c r="D175" s="1" t="s">
        <v>587</v>
      </c>
      <c r="E175" s="7">
        <v>23</v>
      </c>
      <c r="F175" s="1" t="s">
        <v>586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241</v>
      </c>
      <c r="C176" s="1" t="s">
        <v>6</v>
      </c>
      <c r="D176" s="1" t="s">
        <v>587</v>
      </c>
      <c r="E176" s="7">
        <v>23</v>
      </c>
      <c r="F176" s="1" t="s">
        <v>586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146</v>
      </c>
      <c r="C177" s="1" t="s">
        <v>6</v>
      </c>
      <c r="D177" s="1" t="s">
        <v>587</v>
      </c>
      <c r="E177" s="7">
        <v>23</v>
      </c>
      <c r="F177" s="1" t="s">
        <v>586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242</v>
      </c>
      <c r="C178" s="1" t="s">
        <v>6</v>
      </c>
      <c r="D178" s="1" t="s">
        <v>587</v>
      </c>
      <c r="E178" s="7">
        <v>23</v>
      </c>
      <c r="F178" s="1" t="s">
        <v>586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243</v>
      </c>
      <c r="C179" s="1" t="s">
        <v>6</v>
      </c>
      <c r="D179" s="1" t="s">
        <v>587</v>
      </c>
      <c r="E179" s="7">
        <v>23</v>
      </c>
      <c r="F179" s="1" t="s">
        <v>586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433</v>
      </c>
      <c r="C180" s="1" t="s">
        <v>6</v>
      </c>
      <c r="D180" s="1" t="s">
        <v>587</v>
      </c>
      <c r="E180" s="7">
        <v>23</v>
      </c>
      <c r="F180" s="1" t="s">
        <v>586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244</v>
      </c>
      <c r="C181" s="1" t="s">
        <v>6</v>
      </c>
      <c r="D181" s="1" t="s">
        <v>587</v>
      </c>
      <c r="E181" s="7">
        <v>23</v>
      </c>
      <c r="F181" s="1" t="s">
        <v>586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245</v>
      </c>
      <c r="C182" s="1" t="s">
        <v>6</v>
      </c>
      <c r="D182" s="1" t="s">
        <v>587</v>
      </c>
      <c r="E182" s="7">
        <v>23</v>
      </c>
      <c r="F182" s="1" t="s">
        <v>586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147</v>
      </c>
      <c r="C183" s="1" t="s">
        <v>6</v>
      </c>
      <c r="D183" s="1" t="s">
        <v>587</v>
      </c>
      <c r="E183" s="7">
        <v>23</v>
      </c>
      <c r="F183" s="1" t="s">
        <v>586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434</v>
      </c>
      <c r="C184" s="1" t="s">
        <v>6</v>
      </c>
      <c r="D184" s="1" t="s">
        <v>587</v>
      </c>
      <c r="E184" s="7">
        <v>23</v>
      </c>
      <c r="F184" s="1" t="s">
        <v>586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587</v>
      </c>
      <c r="E185" s="7">
        <v>23</v>
      </c>
      <c r="F185" s="1" t="s">
        <v>586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148</v>
      </c>
      <c r="C186" s="1" t="s">
        <v>6</v>
      </c>
      <c r="D186" s="1" t="s">
        <v>587</v>
      </c>
      <c r="E186" s="7">
        <v>23</v>
      </c>
      <c r="F186" s="1" t="s">
        <v>586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149</v>
      </c>
      <c r="C187" s="1" t="s">
        <v>6</v>
      </c>
      <c r="D187" s="1" t="s">
        <v>587</v>
      </c>
      <c r="E187" s="7">
        <v>23</v>
      </c>
      <c r="F187" s="1" t="s">
        <v>586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220</v>
      </c>
      <c r="C188" s="1" t="s">
        <v>6</v>
      </c>
      <c r="D188" s="1" t="s">
        <v>587</v>
      </c>
      <c r="E188" s="7">
        <v>23</v>
      </c>
      <c r="F188" s="1" t="s">
        <v>586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150</v>
      </c>
      <c r="C189" s="1" t="s">
        <v>6</v>
      </c>
      <c r="D189" s="1" t="s">
        <v>587</v>
      </c>
      <c r="E189" s="7">
        <v>23</v>
      </c>
      <c r="F189" s="1" t="s">
        <v>586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435</v>
      </c>
      <c r="C190" s="1" t="s">
        <v>6</v>
      </c>
      <c r="D190" s="1" t="s">
        <v>587</v>
      </c>
      <c r="E190" s="7">
        <v>23</v>
      </c>
      <c r="F190" s="1" t="s">
        <v>586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436</v>
      </c>
      <c r="C191" s="1" t="s">
        <v>6</v>
      </c>
      <c r="D191" s="1" t="s">
        <v>587</v>
      </c>
      <c r="E191" s="7">
        <v>23</v>
      </c>
      <c r="F191" s="1" t="s">
        <v>586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246</v>
      </c>
      <c r="C192" s="1" t="s">
        <v>6</v>
      </c>
      <c r="D192" s="1" t="s">
        <v>587</v>
      </c>
      <c r="E192" s="7">
        <v>23</v>
      </c>
      <c r="F192" s="1" t="s">
        <v>586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587</v>
      </c>
      <c r="E193" s="7">
        <v>23</v>
      </c>
      <c r="F193" s="1" t="s">
        <v>586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437</v>
      </c>
      <c r="C194" s="1" t="s">
        <v>6</v>
      </c>
      <c r="D194" s="1" t="s">
        <v>587</v>
      </c>
      <c r="E194" s="7">
        <v>23</v>
      </c>
      <c r="F194" s="1" t="s">
        <v>586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247</v>
      </c>
      <c r="C195" s="1" t="s">
        <v>6</v>
      </c>
      <c r="D195" s="1" t="s">
        <v>587</v>
      </c>
      <c r="E195" s="7">
        <v>23</v>
      </c>
      <c r="F195" s="1" t="s">
        <v>586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151</v>
      </c>
      <c r="C196" s="1" t="s">
        <v>6</v>
      </c>
      <c r="D196" s="1" t="s">
        <v>587</v>
      </c>
      <c r="E196" s="7">
        <v>23</v>
      </c>
      <c r="F196" s="1" t="s">
        <v>586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152</v>
      </c>
      <c r="C197" s="1" t="s">
        <v>6</v>
      </c>
      <c r="D197" s="1" t="s">
        <v>587</v>
      </c>
      <c r="E197" s="7">
        <v>23</v>
      </c>
      <c r="F197" s="1" t="s">
        <v>586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438</v>
      </c>
      <c r="C198" s="1" t="s">
        <v>6</v>
      </c>
      <c r="D198" s="1" t="s">
        <v>587</v>
      </c>
      <c r="E198" s="7">
        <v>23</v>
      </c>
      <c r="F198" s="1" t="s">
        <v>586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439</v>
      </c>
      <c r="C199" s="1" t="s">
        <v>6</v>
      </c>
      <c r="D199" s="1" t="s">
        <v>587</v>
      </c>
      <c r="E199" s="7">
        <v>23</v>
      </c>
      <c r="F199" s="1" t="s">
        <v>586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440</v>
      </c>
      <c r="C200" s="1" t="s">
        <v>6</v>
      </c>
      <c r="D200" s="1" t="s">
        <v>587</v>
      </c>
      <c r="E200" s="7">
        <v>23</v>
      </c>
      <c r="F200" s="1" t="s">
        <v>586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441</v>
      </c>
      <c r="C201" s="1" t="s">
        <v>6</v>
      </c>
      <c r="D201" s="1" t="s">
        <v>587</v>
      </c>
      <c r="E201" s="7">
        <v>23</v>
      </c>
      <c r="F201" s="1" t="s">
        <v>586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248</v>
      </c>
      <c r="C202" s="1" t="s">
        <v>6</v>
      </c>
      <c r="D202" s="1" t="s">
        <v>587</v>
      </c>
      <c r="E202" s="7">
        <v>23</v>
      </c>
      <c r="F202" s="1" t="s">
        <v>586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587</v>
      </c>
      <c r="E203" s="7">
        <v>23</v>
      </c>
      <c r="F203" s="1" t="s">
        <v>586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249</v>
      </c>
      <c r="C204" s="1" t="s">
        <v>6</v>
      </c>
      <c r="D204" s="1" t="s">
        <v>587</v>
      </c>
      <c r="E204" s="7">
        <v>23</v>
      </c>
      <c r="F204" s="1" t="s">
        <v>586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442</v>
      </c>
      <c r="C205" s="1" t="s">
        <v>6</v>
      </c>
      <c r="D205" s="1" t="s">
        <v>587</v>
      </c>
      <c r="E205" s="7">
        <v>23</v>
      </c>
      <c r="F205" s="1" t="s">
        <v>586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443</v>
      </c>
      <c r="C206" s="1" t="s">
        <v>6</v>
      </c>
      <c r="D206" s="1" t="s">
        <v>587</v>
      </c>
      <c r="E206" s="7">
        <v>23</v>
      </c>
      <c r="F206" s="1" t="s">
        <v>586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444</v>
      </c>
      <c r="C207" s="1" t="s">
        <v>6</v>
      </c>
      <c r="D207" s="1" t="s">
        <v>587</v>
      </c>
      <c r="E207" s="7">
        <v>23</v>
      </c>
      <c r="F207" s="1" t="s">
        <v>586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445</v>
      </c>
      <c r="C208" s="1" t="s">
        <v>6</v>
      </c>
      <c r="D208" s="1" t="s">
        <v>587</v>
      </c>
      <c r="E208" s="7">
        <v>23</v>
      </c>
      <c r="F208" s="1" t="s">
        <v>586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250</v>
      </c>
      <c r="C209" s="1" t="s">
        <v>6</v>
      </c>
      <c r="D209" s="1" t="s">
        <v>587</v>
      </c>
      <c r="E209" s="7">
        <v>23</v>
      </c>
      <c r="F209" s="1" t="s">
        <v>586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251</v>
      </c>
      <c r="C210" s="1" t="s">
        <v>6</v>
      </c>
      <c r="D210" s="1" t="s">
        <v>587</v>
      </c>
      <c r="E210" s="7">
        <v>23</v>
      </c>
      <c r="F210" s="1" t="s">
        <v>586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252</v>
      </c>
      <c r="C211" s="1" t="s">
        <v>6</v>
      </c>
      <c r="D211" s="1" t="s">
        <v>587</v>
      </c>
      <c r="E211" s="7">
        <v>23</v>
      </c>
      <c r="F211" s="1" t="s">
        <v>586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446</v>
      </c>
      <c r="C212" s="1" t="s">
        <v>6</v>
      </c>
      <c r="D212" s="1" t="s">
        <v>587</v>
      </c>
      <c r="E212" s="7">
        <v>23</v>
      </c>
      <c r="F212" s="1" t="s">
        <v>586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587</v>
      </c>
      <c r="E213" s="7">
        <v>23</v>
      </c>
      <c r="F213" s="1" t="s">
        <v>586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253</v>
      </c>
      <c r="C214" s="1" t="s">
        <v>6</v>
      </c>
      <c r="D214" s="1" t="s">
        <v>587</v>
      </c>
      <c r="E214" s="7">
        <v>23</v>
      </c>
      <c r="F214" s="1" t="s">
        <v>586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587</v>
      </c>
      <c r="E215" s="7">
        <v>23</v>
      </c>
      <c r="F215" s="1" t="s">
        <v>586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254</v>
      </c>
      <c r="C216" s="1" t="s">
        <v>6</v>
      </c>
      <c r="D216" s="1" t="s">
        <v>587</v>
      </c>
      <c r="E216" s="7">
        <v>23</v>
      </c>
      <c r="F216" s="1" t="s">
        <v>586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255</v>
      </c>
      <c r="C217" s="1" t="s">
        <v>6</v>
      </c>
      <c r="D217" s="1" t="s">
        <v>587</v>
      </c>
      <c r="E217" s="7">
        <v>23</v>
      </c>
      <c r="F217" s="1" t="s">
        <v>586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447</v>
      </c>
      <c r="C218" s="1" t="s">
        <v>6</v>
      </c>
      <c r="D218" s="1" t="s">
        <v>587</v>
      </c>
      <c r="E218" s="7">
        <v>23</v>
      </c>
      <c r="F218" s="1" t="s">
        <v>586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153</v>
      </c>
      <c r="C219" s="1" t="s">
        <v>6</v>
      </c>
      <c r="D219" s="1" t="s">
        <v>587</v>
      </c>
      <c r="E219" s="7">
        <v>23</v>
      </c>
      <c r="F219" s="1" t="s">
        <v>586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256</v>
      </c>
      <c r="C220" s="1" t="s">
        <v>6</v>
      </c>
      <c r="D220" s="1" t="s">
        <v>587</v>
      </c>
      <c r="E220" s="7">
        <v>23</v>
      </c>
      <c r="F220" s="1" t="s">
        <v>586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257</v>
      </c>
      <c r="C221" s="1" t="s">
        <v>6</v>
      </c>
      <c r="D221" s="1" t="s">
        <v>587</v>
      </c>
      <c r="E221" s="7">
        <v>23</v>
      </c>
      <c r="F221" s="1" t="s">
        <v>586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587</v>
      </c>
      <c r="E222" s="7">
        <v>23</v>
      </c>
      <c r="F222" s="1" t="s">
        <v>586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154</v>
      </c>
      <c r="C223" s="1" t="s">
        <v>6</v>
      </c>
      <c r="D223" s="1" t="s">
        <v>587</v>
      </c>
      <c r="E223" s="7">
        <v>23</v>
      </c>
      <c r="F223" s="1" t="s">
        <v>586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448</v>
      </c>
      <c r="C224" s="1" t="s">
        <v>6</v>
      </c>
      <c r="D224" s="1" t="s">
        <v>587</v>
      </c>
      <c r="E224" s="7">
        <v>23</v>
      </c>
      <c r="F224" s="1" t="s">
        <v>586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258</v>
      </c>
      <c r="C225" s="1" t="s">
        <v>6</v>
      </c>
      <c r="D225" s="1" t="s">
        <v>587</v>
      </c>
      <c r="E225" s="7">
        <v>23</v>
      </c>
      <c r="F225" s="1" t="s">
        <v>586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449</v>
      </c>
      <c r="C226" s="1" t="s">
        <v>6</v>
      </c>
      <c r="D226" s="1" t="s">
        <v>587</v>
      </c>
      <c r="E226" s="7">
        <v>23</v>
      </c>
      <c r="F226" s="1" t="s">
        <v>586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259</v>
      </c>
      <c r="C227" s="1" t="s">
        <v>6</v>
      </c>
      <c r="D227" s="1" t="s">
        <v>587</v>
      </c>
      <c r="E227" s="7">
        <v>23</v>
      </c>
      <c r="F227" s="1" t="s">
        <v>586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450</v>
      </c>
      <c r="C228" s="1" t="s">
        <v>6</v>
      </c>
      <c r="D228" s="1" t="s">
        <v>587</v>
      </c>
      <c r="E228" s="7">
        <v>23</v>
      </c>
      <c r="F228" s="1" t="s">
        <v>586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260</v>
      </c>
      <c r="C229" s="1" t="s">
        <v>6</v>
      </c>
      <c r="D229" s="1" t="s">
        <v>587</v>
      </c>
      <c r="E229" s="7">
        <v>23</v>
      </c>
      <c r="F229" s="1" t="s">
        <v>586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587</v>
      </c>
      <c r="E230" s="7">
        <v>23</v>
      </c>
      <c r="F230" s="1" t="s">
        <v>586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261</v>
      </c>
      <c r="C231" s="1" t="s">
        <v>6</v>
      </c>
      <c r="D231" s="1" t="s">
        <v>587</v>
      </c>
      <c r="E231" s="7">
        <v>23</v>
      </c>
      <c r="F231" s="1" t="s">
        <v>586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451</v>
      </c>
      <c r="C232" s="1" t="s">
        <v>6</v>
      </c>
      <c r="D232" s="1" t="s">
        <v>587</v>
      </c>
      <c r="E232" s="7">
        <v>23</v>
      </c>
      <c r="F232" s="1" t="s">
        <v>586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587</v>
      </c>
      <c r="E233" s="7">
        <v>23</v>
      </c>
      <c r="F233" s="1" t="s">
        <v>586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452</v>
      </c>
      <c r="C234" s="1" t="s">
        <v>6</v>
      </c>
      <c r="D234" s="1" t="s">
        <v>587</v>
      </c>
      <c r="E234" s="7">
        <v>23</v>
      </c>
      <c r="F234" s="1" t="s">
        <v>586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262</v>
      </c>
      <c r="C235" s="1" t="s">
        <v>6</v>
      </c>
      <c r="D235" s="1" t="s">
        <v>587</v>
      </c>
      <c r="E235" s="7">
        <v>23</v>
      </c>
      <c r="F235" s="1" t="s">
        <v>586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263</v>
      </c>
      <c r="C236" s="1" t="s">
        <v>6</v>
      </c>
      <c r="D236" s="1" t="s">
        <v>587</v>
      </c>
      <c r="E236" s="7">
        <v>23</v>
      </c>
      <c r="F236" s="1" t="s">
        <v>586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264</v>
      </c>
      <c r="C237" s="1" t="s">
        <v>6</v>
      </c>
      <c r="D237" s="1" t="s">
        <v>587</v>
      </c>
      <c r="E237" s="7">
        <v>23</v>
      </c>
      <c r="F237" s="1" t="s">
        <v>586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155</v>
      </c>
      <c r="C238" s="1" t="s">
        <v>6</v>
      </c>
      <c r="D238" s="1" t="s">
        <v>587</v>
      </c>
      <c r="E238" s="7">
        <v>23</v>
      </c>
      <c r="F238" s="1" t="s">
        <v>586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265</v>
      </c>
      <c r="C239" s="1" t="s">
        <v>6</v>
      </c>
      <c r="D239" s="1" t="s">
        <v>587</v>
      </c>
      <c r="E239" s="7">
        <v>23</v>
      </c>
      <c r="F239" s="1" t="s">
        <v>586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587</v>
      </c>
      <c r="E240" s="7">
        <v>23</v>
      </c>
      <c r="F240" s="1" t="s">
        <v>586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587</v>
      </c>
      <c r="E241" s="7">
        <v>23</v>
      </c>
      <c r="F241" s="1" t="s">
        <v>586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156</v>
      </c>
      <c r="C242" s="1" t="s">
        <v>6</v>
      </c>
      <c r="D242" s="1" t="s">
        <v>587</v>
      </c>
      <c r="E242" s="7">
        <v>23</v>
      </c>
      <c r="F242" s="1" t="s">
        <v>586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266</v>
      </c>
      <c r="C243" s="1" t="s">
        <v>6</v>
      </c>
      <c r="D243" s="1" t="s">
        <v>587</v>
      </c>
      <c r="E243" s="7">
        <v>23</v>
      </c>
      <c r="F243" s="1" t="s">
        <v>586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267</v>
      </c>
      <c r="C244" s="1" t="s">
        <v>6</v>
      </c>
      <c r="D244" s="1" t="s">
        <v>587</v>
      </c>
      <c r="E244" s="7">
        <v>23</v>
      </c>
      <c r="F244" s="1" t="s">
        <v>586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268</v>
      </c>
      <c r="C245" s="1" t="s">
        <v>6</v>
      </c>
      <c r="D245" s="1" t="s">
        <v>587</v>
      </c>
      <c r="E245" s="7">
        <v>23</v>
      </c>
      <c r="F245" s="1" t="s">
        <v>586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587</v>
      </c>
      <c r="E246" s="7">
        <v>23</v>
      </c>
      <c r="F246" s="1" t="s">
        <v>586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269</v>
      </c>
      <c r="C247" s="1" t="s">
        <v>6</v>
      </c>
      <c r="D247" s="1" t="s">
        <v>587</v>
      </c>
      <c r="E247" s="7">
        <v>23</v>
      </c>
      <c r="F247" s="1" t="s">
        <v>586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453</v>
      </c>
      <c r="C248" s="1" t="s">
        <v>6</v>
      </c>
      <c r="D248" s="1" t="s">
        <v>587</v>
      </c>
      <c r="E248" s="7">
        <v>23</v>
      </c>
      <c r="F248" s="1" t="s">
        <v>586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157</v>
      </c>
      <c r="C249" s="1" t="s">
        <v>6</v>
      </c>
      <c r="D249" s="1" t="s">
        <v>587</v>
      </c>
      <c r="E249" s="7">
        <v>23</v>
      </c>
      <c r="F249" s="1" t="s">
        <v>586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158</v>
      </c>
      <c r="C250" s="1" t="s">
        <v>6</v>
      </c>
      <c r="D250" s="1" t="s">
        <v>587</v>
      </c>
      <c r="E250" s="7">
        <v>23</v>
      </c>
      <c r="F250" s="1" t="s">
        <v>586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270</v>
      </c>
      <c r="C251" s="1" t="s">
        <v>6</v>
      </c>
      <c r="D251" s="1" t="s">
        <v>587</v>
      </c>
      <c r="E251" s="7">
        <v>23</v>
      </c>
      <c r="F251" s="1" t="s">
        <v>586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587</v>
      </c>
      <c r="E252" s="7">
        <v>23</v>
      </c>
      <c r="F252" s="1" t="s">
        <v>586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271</v>
      </c>
      <c r="C253" s="1" t="s">
        <v>6</v>
      </c>
      <c r="D253" s="1" t="s">
        <v>587</v>
      </c>
      <c r="E253" s="7">
        <v>23</v>
      </c>
      <c r="F253" s="1" t="s">
        <v>586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159</v>
      </c>
      <c r="C254" s="1" t="s">
        <v>6</v>
      </c>
      <c r="D254" s="1" t="s">
        <v>587</v>
      </c>
      <c r="E254" s="7">
        <v>23</v>
      </c>
      <c r="F254" s="1" t="s">
        <v>586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587</v>
      </c>
      <c r="E255" s="7">
        <v>23</v>
      </c>
      <c r="F255" s="1" t="s">
        <v>586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454</v>
      </c>
      <c r="C256" s="1" t="s">
        <v>6</v>
      </c>
      <c r="D256" s="1" t="s">
        <v>587</v>
      </c>
      <c r="E256" s="7">
        <v>23</v>
      </c>
      <c r="F256" s="1" t="s">
        <v>586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160</v>
      </c>
      <c r="C257" s="1" t="s">
        <v>6</v>
      </c>
      <c r="D257" s="1" t="s">
        <v>587</v>
      </c>
      <c r="E257" s="7">
        <v>23</v>
      </c>
      <c r="F257" s="1" t="s">
        <v>586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455</v>
      </c>
      <c r="C258" s="1" t="s">
        <v>6</v>
      </c>
      <c r="D258" s="1" t="s">
        <v>587</v>
      </c>
      <c r="E258" s="7">
        <v>23</v>
      </c>
      <c r="F258" s="1" t="s">
        <v>586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161</v>
      </c>
      <c r="C259" s="1" t="s">
        <v>6</v>
      </c>
      <c r="D259" s="1" t="s">
        <v>587</v>
      </c>
      <c r="E259" s="7">
        <v>23</v>
      </c>
      <c r="F259" s="1" t="s">
        <v>586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272</v>
      </c>
      <c r="C260" s="1" t="s">
        <v>6</v>
      </c>
      <c r="D260" s="1" t="s">
        <v>587</v>
      </c>
      <c r="E260" s="7">
        <v>23</v>
      </c>
      <c r="F260" s="1" t="s">
        <v>586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587</v>
      </c>
      <c r="E261" s="7">
        <v>23</v>
      </c>
      <c r="F261" s="1" t="s">
        <v>586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273</v>
      </c>
      <c r="C262" s="1" t="s">
        <v>6</v>
      </c>
      <c r="D262" s="1" t="s">
        <v>587</v>
      </c>
      <c r="E262" s="7">
        <v>23</v>
      </c>
      <c r="F262" s="1" t="s">
        <v>586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456</v>
      </c>
      <c r="C263" s="1" t="s">
        <v>6</v>
      </c>
      <c r="D263" s="1" t="s">
        <v>587</v>
      </c>
      <c r="E263" s="7">
        <v>23</v>
      </c>
      <c r="F263" s="1" t="s">
        <v>586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457</v>
      </c>
      <c r="C264" s="1" t="s">
        <v>6</v>
      </c>
      <c r="D264" s="1" t="s">
        <v>587</v>
      </c>
      <c r="E264" s="7">
        <v>23</v>
      </c>
      <c r="F264" s="1" t="s">
        <v>586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458</v>
      </c>
      <c r="C265" s="1" t="s">
        <v>6</v>
      </c>
      <c r="D265" s="1" t="s">
        <v>587</v>
      </c>
      <c r="E265" s="7">
        <v>23</v>
      </c>
      <c r="F265" s="1" t="s">
        <v>586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459</v>
      </c>
      <c r="C266" s="1" t="s">
        <v>6</v>
      </c>
      <c r="D266" s="1" t="s">
        <v>587</v>
      </c>
      <c r="E266" s="7">
        <v>23</v>
      </c>
      <c r="F266" s="1" t="s">
        <v>586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460</v>
      </c>
      <c r="C267" s="1" t="s">
        <v>6</v>
      </c>
      <c r="D267" s="1" t="s">
        <v>587</v>
      </c>
      <c r="E267" s="7">
        <v>23</v>
      </c>
      <c r="F267" s="1" t="s">
        <v>586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274</v>
      </c>
      <c r="C268" s="1" t="s">
        <v>6</v>
      </c>
      <c r="D268" s="1" t="s">
        <v>587</v>
      </c>
      <c r="E268" s="7">
        <v>23</v>
      </c>
      <c r="F268" s="1" t="s">
        <v>586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461</v>
      </c>
      <c r="C269" s="1" t="s">
        <v>6</v>
      </c>
      <c r="D269" s="1" t="s">
        <v>587</v>
      </c>
      <c r="E269" s="7">
        <v>23</v>
      </c>
      <c r="F269" s="1" t="s">
        <v>586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162</v>
      </c>
      <c r="C270" s="1" t="s">
        <v>6</v>
      </c>
      <c r="D270" s="1" t="s">
        <v>587</v>
      </c>
      <c r="E270" s="7">
        <v>23</v>
      </c>
      <c r="F270" s="1" t="s">
        <v>586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275</v>
      </c>
      <c r="C271" s="1" t="s">
        <v>6</v>
      </c>
      <c r="D271" s="1" t="s">
        <v>587</v>
      </c>
      <c r="E271" s="7">
        <v>23</v>
      </c>
      <c r="F271" s="1" t="s">
        <v>586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276</v>
      </c>
      <c r="C272" s="1" t="s">
        <v>6</v>
      </c>
      <c r="D272" s="1" t="s">
        <v>587</v>
      </c>
      <c r="E272" s="7">
        <v>23</v>
      </c>
      <c r="F272" s="1" t="s">
        <v>586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587</v>
      </c>
      <c r="E273" s="7">
        <v>23</v>
      </c>
      <c r="F273" s="1" t="s">
        <v>586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462</v>
      </c>
      <c r="C274" s="1" t="s">
        <v>601</v>
      </c>
      <c r="D274" s="1" t="s">
        <v>585</v>
      </c>
      <c r="E274" s="7">
        <v>23</v>
      </c>
      <c r="F274" s="1" t="s">
        <v>586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163</v>
      </c>
      <c r="C275" s="1" t="s">
        <v>601</v>
      </c>
      <c r="D275" s="1" t="s">
        <v>585</v>
      </c>
      <c r="E275" s="7">
        <v>23</v>
      </c>
      <c r="F275" s="1" t="s">
        <v>586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463</v>
      </c>
      <c r="C276" s="1" t="s">
        <v>601</v>
      </c>
      <c r="D276" s="1" t="s">
        <v>585</v>
      </c>
      <c r="E276" s="7">
        <v>23</v>
      </c>
      <c r="F276" s="1" t="s">
        <v>586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601</v>
      </c>
      <c r="D277" s="1" t="s">
        <v>585</v>
      </c>
      <c r="E277" s="7">
        <v>23</v>
      </c>
      <c r="F277" s="1" t="s">
        <v>586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277</v>
      </c>
      <c r="C278" s="1" t="s">
        <v>601</v>
      </c>
      <c r="D278" s="1" t="s">
        <v>585</v>
      </c>
      <c r="E278" s="7">
        <v>23</v>
      </c>
      <c r="F278" s="1" t="s">
        <v>586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464</v>
      </c>
      <c r="C279" s="1" t="s">
        <v>601</v>
      </c>
      <c r="D279" s="1" t="s">
        <v>585</v>
      </c>
      <c r="E279" s="7">
        <v>23</v>
      </c>
      <c r="F279" s="1" t="s">
        <v>586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465</v>
      </c>
      <c r="C280" s="1" t="s">
        <v>601</v>
      </c>
      <c r="D280" s="1" t="s">
        <v>585</v>
      </c>
      <c r="E280" s="7">
        <v>23</v>
      </c>
      <c r="F280" s="1" t="s">
        <v>586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466</v>
      </c>
      <c r="C281" s="1" t="s">
        <v>601</v>
      </c>
      <c r="D281" s="1" t="s">
        <v>585</v>
      </c>
      <c r="E281" s="7">
        <v>23</v>
      </c>
      <c r="F281" s="1" t="s">
        <v>586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601</v>
      </c>
      <c r="D282" s="1" t="s">
        <v>585</v>
      </c>
      <c r="E282" s="7">
        <v>23</v>
      </c>
      <c r="F282" s="1" t="s">
        <v>586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164</v>
      </c>
      <c r="C283" s="1" t="s">
        <v>601</v>
      </c>
      <c r="D283" s="1" t="s">
        <v>585</v>
      </c>
      <c r="E283" s="7">
        <v>23</v>
      </c>
      <c r="F283" s="1" t="s">
        <v>586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467</v>
      </c>
      <c r="C284" s="1" t="s">
        <v>601</v>
      </c>
      <c r="D284" s="1" t="s">
        <v>585</v>
      </c>
      <c r="E284" s="7">
        <v>23</v>
      </c>
      <c r="F284" s="1" t="s">
        <v>586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601</v>
      </c>
      <c r="D285" s="1" t="s">
        <v>585</v>
      </c>
      <c r="E285" s="7">
        <v>23</v>
      </c>
      <c r="F285" s="1" t="s">
        <v>586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278</v>
      </c>
      <c r="C286" s="1" t="s">
        <v>601</v>
      </c>
      <c r="D286" s="1" t="s">
        <v>585</v>
      </c>
      <c r="E286" s="7">
        <v>23</v>
      </c>
      <c r="F286" s="1" t="s">
        <v>586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468</v>
      </c>
      <c r="C287" s="1" t="s">
        <v>601</v>
      </c>
      <c r="D287" s="1" t="s">
        <v>585</v>
      </c>
      <c r="E287" s="7">
        <v>23</v>
      </c>
      <c r="F287" s="1" t="s">
        <v>586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165</v>
      </c>
      <c r="C288" s="1" t="s">
        <v>601</v>
      </c>
      <c r="D288" s="1" t="s">
        <v>585</v>
      </c>
      <c r="E288" s="7">
        <v>23</v>
      </c>
      <c r="F288" s="1" t="s">
        <v>586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279</v>
      </c>
      <c r="C289" s="1" t="s">
        <v>602</v>
      </c>
      <c r="D289" s="1" t="s">
        <v>591</v>
      </c>
      <c r="E289" s="7">
        <v>23</v>
      </c>
      <c r="F289" s="1" t="s">
        <v>586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470</v>
      </c>
      <c r="C290" s="1" t="s">
        <v>603</v>
      </c>
      <c r="D290" s="1" t="s">
        <v>589</v>
      </c>
      <c r="E290" s="7">
        <v>23</v>
      </c>
      <c r="F290" s="1" t="s">
        <v>586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280</v>
      </c>
      <c r="C291" s="1" t="s">
        <v>603</v>
      </c>
      <c r="D291" s="1" t="s">
        <v>589</v>
      </c>
      <c r="E291" s="7">
        <v>23</v>
      </c>
      <c r="F291" s="1" t="s">
        <v>586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603</v>
      </c>
      <c r="D292" s="1" t="s">
        <v>589</v>
      </c>
      <c r="E292" s="7">
        <v>23</v>
      </c>
      <c r="F292" s="1" t="s">
        <v>586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281</v>
      </c>
      <c r="C293" s="1" t="s">
        <v>603</v>
      </c>
      <c r="D293" s="1" t="s">
        <v>589</v>
      </c>
      <c r="E293" s="7">
        <v>23</v>
      </c>
      <c r="F293" s="1" t="s">
        <v>586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166</v>
      </c>
      <c r="C294" s="1" t="s">
        <v>603</v>
      </c>
      <c r="D294" s="1" t="s">
        <v>589</v>
      </c>
      <c r="E294" s="7">
        <v>23</v>
      </c>
      <c r="F294" s="1" t="s">
        <v>586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167</v>
      </c>
      <c r="C295" s="1" t="s">
        <v>603</v>
      </c>
      <c r="D295" s="1" t="s">
        <v>589</v>
      </c>
      <c r="E295" s="7">
        <v>23</v>
      </c>
      <c r="F295" s="1" t="s">
        <v>586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471</v>
      </c>
      <c r="C296" s="1" t="s">
        <v>603</v>
      </c>
      <c r="D296" s="1" t="s">
        <v>589</v>
      </c>
      <c r="E296" s="7">
        <v>23</v>
      </c>
      <c r="F296" s="1" t="s">
        <v>586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604</v>
      </c>
      <c r="D297" s="1" t="s">
        <v>588</v>
      </c>
      <c r="E297" s="7">
        <v>23</v>
      </c>
      <c r="F297" s="1" t="s">
        <v>586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230</v>
      </c>
      <c r="C298" s="1" t="s">
        <v>604</v>
      </c>
      <c r="D298" s="1" t="s">
        <v>588</v>
      </c>
      <c r="E298" s="7">
        <v>23</v>
      </c>
      <c r="F298" s="1" t="s">
        <v>586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604</v>
      </c>
      <c r="D299" s="1" t="s">
        <v>588</v>
      </c>
      <c r="E299" s="7">
        <v>23</v>
      </c>
      <c r="F299" s="1" t="s">
        <v>586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282</v>
      </c>
      <c r="C300" s="1" t="s">
        <v>604</v>
      </c>
      <c r="D300" s="1" t="s">
        <v>588</v>
      </c>
      <c r="E300" s="7">
        <v>23</v>
      </c>
      <c r="F300" s="1" t="s">
        <v>586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472</v>
      </c>
      <c r="C301" s="1" t="s">
        <v>604</v>
      </c>
      <c r="D301" s="1" t="s">
        <v>588</v>
      </c>
      <c r="E301" s="7">
        <v>23</v>
      </c>
      <c r="F301" s="1" t="s">
        <v>586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283</v>
      </c>
      <c r="C302" s="1" t="s">
        <v>604</v>
      </c>
      <c r="D302" s="1" t="s">
        <v>588</v>
      </c>
      <c r="E302" s="7">
        <v>23</v>
      </c>
      <c r="F302" s="1" t="s">
        <v>586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229</v>
      </c>
      <c r="C303" s="1" t="s">
        <v>604</v>
      </c>
      <c r="D303" s="1" t="s">
        <v>588</v>
      </c>
      <c r="E303" s="7">
        <v>23</v>
      </c>
      <c r="F303" s="1" t="s">
        <v>586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428</v>
      </c>
      <c r="C304" s="1" t="s">
        <v>604</v>
      </c>
      <c r="D304" s="1" t="s">
        <v>588</v>
      </c>
      <c r="E304" s="7">
        <v>23</v>
      </c>
      <c r="F304" s="1" t="s">
        <v>586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284</v>
      </c>
      <c r="C305" s="1" t="s">
        <v>604</v>
      </c>
      <c r="D305" s="1" t="s">
        <v>588</v>
      </c>
      <c r="E305" s="7">
        <v>23</v>
      </c>
      <c r="F305" s="1" t="s">
        <v>586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432</v>
      </c>
      <c r="C306" s="1" t="s">
        <v>604</v>
      </c>
      <c r="D306" s="1" t="s">
        <v>588</v>
      </c>
      <c r="E306" s="7">
        <v>23</v>
      </c>
      <c r="F306" s="1" t="s">
        <v>586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232</v>
      </c>
      <c r="C307" s="1" t="s">
        <v>604</v>
      </c>
      <c r="D307" s="1" t="s">
        <v>588</v>
      </c>
      <c r="E307" s="7">
        <v>23</v>
      </c>
      <c r="F307" s="1" t="s">
        <v>586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604</v>
      </c>
      <c r="D308" s="1" t="s">
        <v>588</v>
      </c>
      <c r="E308" s="7">
        <v>23</v>
      </c>
      <c r="F308" s="1" t="s">
        <v>586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442</v>
      </c>
      <c r="C309" s="1" t="s">
        <v>605</v>
      </c>
      <c r="D309" s="1" t="s">
        <v>587</v>
      </c>
      <c r="E309" s="7">
        <v>23</v>
      </c>
      <c r="F309" s="1" t="s">
        <v>586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214</v>
      </c>
      <c r="C310" s="1" t="s">
        <v>605</v>
      </c>
      <c r="D310" s="1" t="s">
        <v>587</v>
      </c>
      <c r="E310" s="7">
        <v>23</v>
      </c>
      <c r="F310" s="1" t="s">
        <v>586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454</v>
      </c>
      <c r="C311" s="1" t="s">
        <v>605</v>
      </c>
      <c r="D311" s="1" t="s">
        <v>587</v>
      </c>
      <c r="E311" s="7">
        <v>23</v>
      </c>
      <c r="F311" s="1" t="s">
        <v>586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473</v>
      </c>
      <c r="C312" s="1" t="s">
        <v>605</v>
      </c>
      <c r="D312" s="1" t="s">
        <v>587</v>
      </c>
      <c r="E312" s="7">
        <v>23</v>
      </c>
      <c r="F312" s="1" t="s">
        <v>586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285</v>
      </c>
      <c r="C313" s="1" t="s">
        <v>605</v>
      </c>
      <c r="D313" s="1" t="s">
        <v>587</v>
      </c>
      <c r="E313" s="7">
        <v>23</v>
      </c>
      <c r="F313" s="1" t="s">
        <v>586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474</v>
      </c>
      <c r="C314" s="1" t="s">
        <v>605</v>
      </c>
      <c r="D314" s="1" t="s">
        <v>587</v>
      </c>
      <c r="E314" s="7">
        <v>23</v>
      </c>
      <c r="F314" s="1" t="s">
        <v>586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168</v>
      </c>
      <c r="C315" s="1" t="s">
        <v>605</v>
      </c>
      <c r="D315" s="1" t="s">
        <v>587</v>
      </c>
      <c r="E315" s="7">
        <v>23</v>
      </c>
      <c r="F315" s="1" t="s">
        <v>586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286</v>
      </c>
      <c r="C316" s="1" t="s">
        <v>605</v>
      </c>
      <c r="D316" s="1" t="s">
        <v>587</v>
      </c>
      <c r="E316" s="7">
        <v>23</v>
      </c>
      <c r="F316" s="1" t="s">
        <v>586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475</v>
      </c>
      <c r="C317" s="1" t="s">
        <v>605</v>
      </c>
      <c r="D317" s="1" t="s">
        <v>587</v>
      </c>
      <c r="E317" s="7">
        <v>23</v>
      </c>
      <c r="F317" s="1" t="s">
        <v>586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287</v>
      </c>
      <c r="C318" s="1" t="s">
        <v>605</v>
      </c>
      <c r="D318" s="1" t="s">
        <v>587</v>
      </c>
      <c r="E318" s="7">
        <v>23</v>
      </c>
      <c r="F318" s="1" t="s">
        <v>586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605</v>
      </c>
      <c r="D319" s="1" t="s">
        <v>587</v>
      </c>
      <c r="E319" s="7">
        <v>23</v>
      </c>
      <c r="F319" s="1" t="s">
        <v>586</v>
      </c>
      <c r="G319" s="2">
        <v>44014</v>
      </c>
      <c r="H319" s="2">
        <v>44099</v>
      </c>
      <c r="I319" s="1" t="s">
        <v>606</v>
      </c>
    </row>
    <row r="320" spans="1:9" x14ac:dyDescent="0.25">
      <c r="A320" s="1">
        <v>416576</v>
      </c>
      <c r="B320" s="1" t="s">
        <v>162</v>
      </c>
      <c r="C320" s="1" t="s">
        <v>605</v>
      </c>
      <c r="D320" s="1" t="s">
        <v>587</v>
      </c>
      <c r="E320" s="7">
        <v>23</v>
      </c>
      <c r="F320" s="1" t="s">
        <v>586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476</v>
      </c>
      <c r="C321" s="1" t="s">
        <v>605</v>
      </c>
      <c r="D321" s="1" t="s">
        <v>587</v>
      </c>
      <c r="E321" s="7">
        <v>23</v>
      </c>
      <c r="F321" s="1" t="s">
        <v>586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477</v>
      </c>
      <c r="C322" s="1" t="s">
        <v>605</v>
      </c>
      <c r="D322" s="1" t="s">
        <v>587</v>
      </c>
      <c r="E322" s="7">
        <v>23</v>
      </c>
      <c r="F322" s="1" t="s">
        <v>586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288</v>
      </c>
      <c r="C323" s="1" t="s">
        <v>605</v>
      </c>
      <c r="D323" s="1" t="s">
        <v>587</v>
      </c>
      <c r="E323" s="7">
        <v>23</v>
      </c>
      <c r="F323" s="1" t="s">
        <v>586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478</v>
      </c>
      <c r="C324" s="1" t="s">
        <v>605</v>
      </c>
      <c r="D324" s="1" t="s">
        <v>587</v>
      </c>
      <c r="E324" s="7">
        <v>23</v>
      </c>
      <c r="F324" s="1" t="s">
        <v>586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257</v>
      </c>
      <c r="C325" s="1" t="s">
        <v>605</v>
      </c>
      <c r="D325" s="1" t="s">
        <v>587</v>
      </c>
      <c r="E325" s="7">
        <v>23</v>
      </c>
      <c r="F325" s="1" t="s">
        <v>586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289</v>
      </c>
      <c r="C326" s="1" t="s">
        <v>605</v>
      </c>
      <c r="D326" s="1" t="s">
        <v>587</v>
      </c>
      <c r="E326" s="7">
        <v>23</v>
      </c>
      <c r="F326" s="1" t="s">
        <v>586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290</v>
      </c>
      <c r="C327" s="1" t="s">
        <v>605</v>
      </c>
      <c r="D327" s="1" t="s">
        <v>587</v>
      </c>
      <c r="E327" s="7">
        <v>23</v>
      </c>
      <c r="F327" s="1" t="s">
        <v>586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169</v>
      </c>
      <c r="C328" s="1" t="s">
        <v>605</v>
      </c>
      <c r="D328" s="1" t="s">
        <v>587</v>
      </c>
      <c r="E328" s="7">
        <v>23</v>
      </c>
      <c r="F328" s="1" t="s">
        <v>586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605</v>
      </c>
      <c r="D329" s="1" t="s">
        <v>587</v>
      </c>
      <c r="E329" s="7">
        <v>23</v>
      </c>
      <c r="F329" s="1" t="s">
        <v>586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291</v>
      </c>
      <c r="C330" s="1" t="s">
        <v>605</v>
      </c>
      <c r="D330" s="1" t="s">
        <v>587</v>
      </c>
      <c r="E330" s="7">
        <v>23</v>
      </c>
      <c r="F330" s="1" t="s">
        <v>586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292</v>
      </c>
      <c r="C331" s="1" t="s">
        <v>605</v>
      </c>
      <c r="D331" s="1" t="s">
        <v>587</v>
      </c>
      <c r="E331" s="7">
        <v>23</v>
      </c>
      <c r="F331" s="1" t="s">
        <v>586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170</v>
      </c>
      <c r="C332" s="1" t="s">
        <v>605</v>
      </c>
      <c r="D332" s="1" t="s">
        <v>587</v>
      </c>
      <c r="E332" s="7">
        <v>23</v>
      </c>
      <c r="F332" s="1" t="s">
        <v>586</v>
      </c>
      <c r="G332" s="2">
        <v>44014</v>
      </c>
      <c r="H332" s="2">
        <v>44194</v>
      </c>
      <c r="I332" s="1" t="s">
        <v>606</v>
      </c>
    </row>
    <row r="333" spans="1:9" x14ac:dyDescent="0.25">
      <c r="A333" s="1">
        <v>416754</v>
      </c>
      <c r="B333" s="1" t="s">
        <v>479</v>
      </c>
      <c r="C333" s="1" t="s">
        <v>605</v>
      </c>
      <c r="D333" s="1" t="s">
        <v>587</v>
      </c>
      <c r="E333" s="7">
        <v>23</v>
      </c>
      <c r="F333" s="1" t="s">
        <v>586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480</v>
      </c>
      <c r="C334" s="1" t="s">
        <v>605</v>
      </c>
      <c r="D334" s="1" t="s">
        <v>587</v>
      </c>
      <c r="E334" s="7">
        <v>23</v>
      </c>
      <c r="F334" s="1" t="s">
        <v>586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293</v>
      </c>
      <c r="C335" s="1" t="s">
        <v>605</v>
      </c>
      <c r="D335" s="1" t="s">
        <v>587</v>
      </c>
      <c r="E335" s="7">
        <v>23</v>
      </c>
      <c r="F335" s="1" t="s">
        <v>586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294</v>
      </c>
      <c r="C336" s="1" t="s">
        <v>605</v>
      </c>
      <c r="D336" s="1" t="s">
        <v>587</v>
      </c>
      <c r="E336" s="7">
        <v>23</v>
      </c>
      <c r="F336" s="1" t="s">
        <v>586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171</v>
      </c>
      <c r="C337" s="1" t="s">
        <v>605</v>
      </c>
      <c r="D337" s="1" t="s">
        <v>587</v>
      </c>
      <c r="E337" s="7">
        <v>23</v>
      </c>
      <c r="F337" s="1" t="s">
        <v>586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481</v>
      </c>
      <c r="C338" s="1" t="s">
        <v>605</v>
      </c>
      <c r="D338" s="1" t="s">
        <v>587</v>
      </c>
      <c r="E338" s="7">
        <v>23</v>
      </c>
      <c r="F338" s="1" t="s">
        <v>586</v>
      </c>
      <c r="G338" s="2">
        <v>44014</v>
      </c>
      <c r="H338" s="2">
        <v>44194</v>
      </c>
      <c r="I338" s="1" t="s">
        <v>606</v>
      </c>
    </row>
    <row r="339" spans="1:9" x14ac:dyDescent="0.25">
      <c r="A339" s="1">
        <v>416835</v>
      </c>
      <c r="B339" s="1" t="s">
        <v>87</v>
      </c>
      <c r="C339" s="1" t="s">
        <v>605</v>
      </c>
      <c r="D339" s="1" t="s">
        <v>587</v>
      </c>
      <c r="E339" s="7">
        <v>23</v>
      </c>
      <c r="F339" s="1" t="s">
        <v>586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605</v>
      </c>
      <c r="D340" s="1" t="s">
        <v>587</v>
      </c>
      <c r="E340" s="7">
        <v>23</v>
      </c>
      <c r="F340" s="1" t="s">
        <v>586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172</v>
      </c>
      <c r="C341" s="1" t="s">
        <v>605</v>
      </c>
      <c r="D341" s="1" t="s">
        <v>587</v>
      </c>
      <c r="E341" s="7">
        <v>1</v>
      </c>
      <c r="F341" s="1" t="s">
        <v>469</v>
      </c>
      <c r="G341" s="2">
        <v>44022</v>
      </c>
      <c r="I341" s="1" t="s">
        <v>606</v>
      </c>
    </row>
    <row r="342" spans="1:9" x14ac:dyDescent="0.25">
      <c r="A342" s="1">
        <v>416878</v>
      </c>
      <c r="B342" s="1" t="s">
        <v>482</v>
      </c>
      <c r="C342" s="1" t="s">
        <v>605</v>
      </c>
      <c r="D342" s="1" t="s">
        <v>587</v>
      </c>
      <c r="E342" s="7">
        <v>23</v>
      </c>
      <c r="F342" s="1" t="s">
        <v>586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295</v>
      </c>
      <c r="C343" s="1" t="s">
        <v>605</v>
      </c>
      <c r="D343" s="1" t="s">
        <v>587</v>
      </c>
      <c r="E343" s="7">
        <v>23</v>
      </c>
      <c r="F343" s="1" t="s">
        <v>586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296</v>
      </c>
      <c r="C344" s="1" t="s">
        <v>605</v>
      </c>
      <c r="D344" s="1" t="s">
        <v>587</v>
      </c>
      <c r="E344" s="7">
        <v>23</v>
      </c>
      <c r="F344" s="1" t="s">
        <v>586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297</v>
      </c>
      <c r="C345" s="1" t="s">
        <v>605</v>
      </c>
      <c r="D345" s="1" t="s">
        <v>587</v>
      </c>
      <c r="E345" s="7">
        <v>23</v>
      </c>
      <c r="F345" s="1" t="s">
        <v>586</v>
      </c>
      <c r="G345" s="2">
        <v>44014</v>
      </c>
      <c r="H345" s="2">
        <v>44180</v>
      </c>
      <c r="I345" s="1" t="s">
        <v>606</v>
      </c>
    </row>
    <row r="346" spans="1:9" x14ac:dyDescent="0.25">
      <c r="A346" s="1">
        <v>416924</v>
      </c>
      <c r="B346" s="1" t="s">
        <v>483</v>
      </c>
      <c r="C346" s="1" t="s">
        <v>605</v>
      </c>
      <c r="D346" s="1" t="s">
        <v>587</v>
      </c>
      <c r="E346" s="7">
        <v>23</v>
      </c>
      <c r="F346" s="1" t="s">
        <v>586</v>
      </c>
      <c r="G346" s="2">
        <v>44014</v>
      </c>
      <c r="H346" s="2">
        <v>44194</v>
      </c>
      <c r="I346" s="1" t="s">
        <v>606</v>
      </c>
    </row>
    <row r="347" spans="1:9" x14ac:dyDescent="0.25">
      <c r="A347" s="1">
        <v>416967</v>
      </c>
      <c r="B347" s="1" t="s">
        <v>89</v>
      </c>
      <c r="C347" s="1" t="s">
        <v>605</v>
      </c>
      <c r="D347" s="1" t="s">
        <v>587</v>
      </c>
      <c r="E347" s="7">
        <v>23</v>
      </c>
      <c r="F347" s="1" t="s">
        <v>586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605</v>
      </c>
      <c r="D348" s="1" t="s">
        <v>587</v>
      </c>
      <c r="E348" s="7">
        <v>23</v>
      </c>
      <c r="F348" s="1" t="s">
        <v>586</v>
      </c>
      <c r="G348" s="2">
        <v>44014</v>
      </c>
      <c r="H348" s="2">
        <v>44194</v>
      </c>
      <c r="I348" s="1" t="s">
        <v>606</v>
      </c>
    </row>
    <row r="349" spans="1:9" x14ac:dyDescent="0.25">
      <c r="A349" s="1">
        <v>416983</v>
      </c>
      <c r="B349" s="1" t="s">
        <v>298</v>
      </c>
      <c r="C349" s="1" t="s">
        <v>605</v>
      </c>
      <c r="D349" s="1" t="s">
        <v>587</v>
      </c>
      <c r="E349" s="7">
        <v>23</v>
      </c>
      <c r="F349" s="1" t="s">
        <v>586</v>
      </c>
      <c r="G349" s="2">
        <v>44014</v>
      </c>
      <c r="H349" s="2">
        <v>44194</v>
      </c>
      <c r="I349" s="1" t="s">
        <v>606</v>
      </c>
    </row>
    <row r="350" spans="1:9" x14ac:dyDescent="0.25">
      <c r="A350" s="1">
        <v>416991</v>
      </c>
      <c r="B350" s="1" t="s">
        <v>299</v>
      </c>
      <c r="C350" s="1" t="s">
        <v>605</v>
      </c>
      <c r="D350" s="1" t="s">
        <v>587</v>
      </c>
      <c r="E350" s="7">
        <v>23</v>
      </c>
      <c r="F350" s="1" t="s">
        <v>586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484</v>
      </c>
      <c r="C351" s="1" t="s">
        <v>605</v>
      </c>
      <c r="D351" s="1" t="s">
        <v>587</v>
      </c>
      <c r="E351" s="7">
        <v>23</v>
      </c>
      <c r="F351" s="1" t="s">
        <v>586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485</v>
      </c>
      <c r="C352" s="1" t="s">
        <v>605</v>
      </c>
      <c r="D352" s="1" t="s">
        <v>587</v>
      </c>
      <c r="E352" s="7">
        <v>23</v>
      </c>
      <c r="F352" s="1" t="s">
        <v>586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605</v>
      </c>
      <c r="D353" s="1" t="s">
        <v>587</v>
      </c>
      <c r="E353" s="7">
        <v>23</v>
      </c>
      <c r="F353" s="1" t="s">
        <v>586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407</v>
      </c>
      <c r="C354" s="1" t="s">
        <v>605</v>
      </c>
      <c r="D354" s="1" t="s">
        <v>587</v>
      </c>
      <c r="E354" s="7">
        <v>23</v>
      </c>
      <c r="F354" s="1" t="s">
        <v>586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300</v>
      </c>
      <c r="C355" s="1" t="s">
        <v>605</v>
      </c>
      <c r="D355" s="1" t="s">
        <v>587</v>
      </c>
      <c r="E355" s="7">
        <v>23</v>
      </c>
      <c r="F355" s="1" t="s">
        <v>586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173</v>
      </c>
      <c r="C356" s="1" t="s">
        <v>605</v>
      </c>
      <c r="D356" s="1" t="s">
        <v>587</v>
      </c>
      <c r="E356" s="7">
        <v>23</v>
      </c>
      <c r="F356" s="1" t="s">
        <v>586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486</v>
      </c>
      <c r="C357" s="1" t="s">
        <v>605</v>
      </c>
      <c r="D357" s="1" t="s">
        <v>587</v>
      </c>
      <c r="E357" s="7">
        <v>23</v>
      </c>
      <c r="F357" s="1" t="s">
        <v>586</v>
      </c>
      <c r="G357" s="2">
        <v>44014</v>
      </c>
      <c r="H357" s="2">
        <v>44194</v>
      </c>
      <c r="I357" s="1" t="s">
        <v>606</v>
      </c>
    </row>
    <row r="358" spans="1:9" x14ac:dyDescent="0.25">
      <c r="A358" s="1">
        <v>417106</v>
      </c>
      <c r="B358" s="1" t="s">
        <v>174</v>
      </c>
      <c r="C358" s="1" t="s">
        <v>605</v>
      </c>
      <c r="D358" s="1" t="s">
        <v>587</v>
      </c>
      <c r="E358" s="7">
        <v>23</v>
      </c>
      <c r="F358" s="1" t="s">
        <v>586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487</v>
      </c>
      <c r="C359" s="1" t="s">
        <v>605</v>
      </c>
      <c r="D359" s="1" t="s">
        <v>587</v>
      </c>
      <c r="E359" s="7">
        <v>23</v>
      </c>
      <c r="F359" s="1" t="s">
        <v>586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256</v>
      </c>
      <c r="C360" s="1" t="s">
        <v>605</v>
      </c>
      <c r="D360" s="1" t="s">
        <v>587</v>
      </c>
      <c r="E360" s="7">
        <v>23</v>
      </c>
      <c r="F360" s="1" t="s">
        <v>586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301</v>
      </c>
      <c r="C361" s="1" t="s">
        <v>605</v>
      </c>
      <c r="D361" s="1" t="s">
        <v>587</v>
      </c>
      <c r="E361" s="7">
        <v>23</v>
      </c>
      <c r="F361" s="1" t="s">
        <v>586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488</v>
      </c>
      <c r="C362" s="1" t="s">
        <v>605</v>
      </c>
      <c r="D362" s="1" t="s">
        <v>587</v>
      </c>
      <c r="E362" s="7">
        <v>23</v>
      </c>
      <c r="F362" s="1" t="s">
        <v>586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302</v>
      </c>
      <c r="C363" s="1" t="s">
        <v>605</v>
      </c>
      <c r="D363" s="1" t="s">
        <v>587</v>
      </c>
      <c r="E363" s="7">
        <v>23</v>
      </c>
      <c r="F363" s="1" t="s">
        <v>586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303</v>
      </c>
      <c r="C364" s="1" t="s">
        <v>605</v>
      </c>
      <c r="D364" s="1" t="s">
        <v>587</v>
      </c>
      <c r="E364" s="7">
        <v>23</v>
      </c>
      <c r="F364" s="1" t="s">
        <v>586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605</v>
      </c>
      <c r="D365" s="1" t="s">
        <v>587</v>
      </c>
      <c r="E365" s="7">
        <v>23</v>
      </c>
      <c r="F365" s="1" t="s">
        <v>586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304</v>
      </c>
      <c r="C366" s="1" t="s">
        <v>605</v>
      </c>
      <c r="D366" s="1" t="s">
        <v>587</v>
      </c>
      <c r="E366" s="7">
        <v>23</v>
      </c>
      <c r="F366" s="1" t="s">
        <v>586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305</v>
      </c>
      <c r="C367" s="1" t="s">
        <v>605</v>
      </c>
      <c r="D367" s="1" t="s">
        <v>587</v>
      </c>
      <c r="E367" s="7">
        <v>23</v>
      </c>
      <c r="F367" s="1" t="s">
        <v>586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156</v>
      </c>
      <c r="C368" s="1" t="s">
        <v>605</v>
      </c>
      <c r="D368" s="1" t="s">
        <v>587</v>
      </c>
      <c r="E368" s="7">
        <v>23</v>
      </c>
      <c r="F368" s="1" t="s">
        <v>586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175</v>
      </c>
      <c r="C369" s="1" t="s">
        <v>605</v>
      </c>
      <c r="D369" s="1" t="s">
        <v>587</v>
      </c>
      <c r="E369" s="7">
        <v>23</v>
      </c>
      <c r="F369" s="1" t="s">
        <v>586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489</v>
      </c>
      <c r="C370" s="1" t="s">
        <v>605</v>
      </c>
      <c r="D370" s="1" t="s">
        <v>587</v>
      </c>
      <c r="E370" s="7">
        <v>23</v>
      </c>
      <c r="F370" s="1" t="s">
        <v>586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306</v>
      </c>
      <c r="C371" s="1" t="s">
        <v>605</v>
      </c>
      <c r="D371" s="1" t="s">
        <v>587</v>
      </c>
      <c r="E371" s="7">
        <v>23</v>
      </c>
      <c r="F371" s="1" t="s">
        <v>586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490</v>
      </c>
      <c r="C372" s="1" t="s">
        <v>605</v>
      </c>
      <c r="D372" s="1" t="s">
        <v>587</v>
      </c>
      <c r="E372" s="7">
        <v>23</v>
      </c>
      <c r="F372" s="1" t="s">
        <v>586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307</v>
      </c>
      <c r="C373" s="1" t="s">
        <v>605</v>
      </c>
      <c r="D373" s="1" t="s">
        <v>587</v>
      </c>
      <c r="E373" s="7">
        <v>23</v>
      </c>
      <c r="F373" s="1" t="s">
        <v>586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308</v>
      </c>
      <c r="C374" s="1" t="s">
        <v>601</v>
      </c>
      <c r="D374" s="1" t="s">
        <v>585</v>
      </c>
      <c r="E374" s="7">
        <v>23</v>
      </c>
      <c r="F374" s="1" t="s">
        <v>586</v>
      </c>
      <c r="G374" s="2">
        <v>44013</v>
      </c>
      <c r="H374" s="2">
        <v>44193</v>
      </c>
      <c r="I374" s="1" t="s">
        <v>606</v>
      </c>
    </row>
    <row r="375" spans="1:9" x14ac:dyDescent="0.25">
      <c r="A375" s="1">
        <v>417351</v>
      </c>
      <c r="B375" s="1" t="s">
        <v>491</v>
      </c>
      <c r="C375" s="1" t="s">
        <v>601</v>
      </c>
      <c r="D375" s="1" t="s">
        <v>585</v>
      </c>
      <c r="E375" s="7">
        <v>23</v>
      </c>
      <c r="F375" s="1" t="s">
        <v>586</v>
      </c>
      <c r="G375" s="2">
        <v>44013</v>
      </c>
      <c r="H375" s="2">
        <v>44193</v>
      </c>
      <c r="I375" s="1" t="s">
        <v>606</v>
      </c>
    </row>
    <row r="376" spans="1:9" x14ac:dyDescent="0.25">
      <c r="A376" s="1">
        <v>417360</v>
      </c>
      <c r="B376" s="1" t="s">
        <v>309</v>
      </c>
      <c r="C376" s="1" t="s">
        <v>601</v>
      </c>
      <c r="D376" s="1" t="s">
        <v>585</v>
      </c>
      <c r="E376" s="7">
        <v>23</v>
      </c>
      <c r="F376" s="1" t="s">
        <v>586</v>
      </c>
      <c r="G376" s="2">
        <v>44013</v>
      </c>
      <c r="H376" s="2">
        <v>44169</v>
      </c>
      <c r="I376" s="1" t="s">
        <v>606</v>
      </c>
    </row>
    <row r="377" spans="1:9" x14ac:dyDescent="0.25">
      <c r="A377" s="1">
        <v>417378</v>
      </c>
      <c r="B377" s="1" t="s">
        <v>94</v>
      </c>
      <c r="C377" s="1" t="s">
        <v>601</v>
      </c>
      <c r="D377" s="1" t="s">
        <v>585</v>
      </c>
      <c r="E377" s="7">
        <v>23</v>
      </c>
      <c r="F377" s="1" t="s">
        <v>586</v>
      </c>
      <c r="G377" s="2">
        <v>44013</v>
      </c>
      <c r="H377" s="2">
        <v>44193</v>
      </c>
      <c r="I377" s="1" t="s">
        <v>606</v>
      </c>
    </row>
    <row r="378" spans="1:9" x14ac:dyDescent="0.25">
      <c r="A378" s="1">
        <v>417386</v>
      </c>
      <c r="B378" s="1" t="s">
        <v>492</v>
      </c>
      <c r="C378" s="1" t="s">
        <v>601</v>
      </c>
      <c r="D378" s="1" t="s">
        <v>585</v>
      </c>
      <c r="E378" s="7">
        <v>23</v>
      </c>
      <c r="F378" s="1" t="s">
        <v>586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493</v>
      </c>
      <c r="C379" s="1" t="s">
        <v>601</v>
      </c>
      <c r="D379" s="1" t="s">
        <v>585</v>
      </c>
      <c r="E379" s="7">
        <v>23</v>
      </c>
      <c r="F379" s="1" t="s">
        <v>586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494</v>
      </c>
      <c r="C380" s="1" t="s">
        <v>601</v>
      </c>
      <c r="D380" s="1" t="s">
        <v>585</v>
      </c>
      <c r="E380" s="7">
        <v>23</v>
      </c>
      <c r="F380" s="1" t="s">
        <v>586</v>
      </c>
      <c r="G380" s="2">
        <v>44013</v>
      </c>
      <c r="H380" s="2">
        <v>44193</v>
      </c>
      <c r="I380" s="1" t="s">
        <v>606</v>
      </c>
    </row>
    <row r="381" spans="1:9" x14ac:dyDescent="0.25">
      <c r="A381" s="1">
        <v>417416</v>
      </c>
      <c r="B381" s="1" t="s">
        <v>310</v>
      </c>
      <c r="C381" s="1" t="s">
        <v>601</v>
      </c>
      <c r="D381" s="1" t="s">
        <v>585</v>
      </c>
      <c r="E381" s="7">
        <v>23</v>
      </c>
      <c r="F381" s="1" t="s">
        <v>586</v>
      </c>
      <c r="G381" s="2">
        <v>44013</v>
      </c>
      <c r="H381" s="2">
        <v>44193</v>
      </c>
      <c r="I381" s="1" t="s">
        <v>606</v>
      </c>
    </row>
    <row r="382" spans="1:9" x14ac:dyDescent="0.25">
      <c r="A382" s="1">
        <v>417424</v>
      </c>
      <c r="B382" s="1" t="s">
        <v>311</v>
      </c>
      <c r="C382" s="1" t="s">
        <v>605</v>
      </c>
      <c r="D382" s="1" t="s">
        <v>587</v>
      </c>
      <c r="E382" s="7">
        <v>23</v>
      </c>
      <c r="F382" s="1" t="s">
        <v>586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312</v>
      </c>
      <c r="C383" s="1" t="s">
        <v>605</v>
      </c>
      <c r="D383" s="1" t="s">
        <v>587</v>
      </c>
      <c r="E383" s="7">
        <v>23</v>
      </c>
      <c r="F383" s="1" t="s">
        <v>586</v>
      </c>
      <c r="G383" s="2">
        <v>44014</v>
      </c>
      <c r="H383" s="2">
        <v>44194</v>
      </c>
      <c r="I383" s="1" t="s">
        <v>606</v>
      </c>
    </row>
    <row r="384" spans="1:9" x14ac:dyDescent="0.25">
      <c r="A384" s="1">
        <v>417467</v>
      </c>
      <c r="B384" s="1" t="s">
        <v>253</v>
      </c>
      <c r="C384" s="1" t="s">
        <v>605</v>
      </c>
      <c r="D384" s="1" t="s">
        <v>587</v>
      </c>
      <c r="E384" s="7">
        <v>23</v>
      </c>
      <c r="F384" s="1" t="s">
        <v>586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313</v>
      </c>
      <c r="C385" s="1" t="s">
        <v>605</v>
      </c>
      <c r="D385" s="1" t="s">
        <v>587</v>
      </c>
      <c r="E385" s="7">
        <v>23</v>
      </c>
      <c r="F385" s="1" t="s">
        <v>586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605</v>
      </c>
      <c r="D386" s="1" t="s">
        <v>587</v>
      </c>
      <c r="E386" s="7">
        <v>23</v>
      </c>
      <c r="F386" s="1" t="s">
        <v>586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408</v>
      </c>
      <c r="C387" s="1" t="s">
        <v>605</v>
      </c>
      <c r="D387" s="1" t="s">
        <v>587</v>
      </c>
      <c r="E387" s="7">
        <v>23</v>
      </c>
      <c r="F387" s="1" t="s">
        <v>586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314</v>
      </c>
      <c r="C388" s="1" t="s">
        <v>601</v>
      </c>
      <c r="D388" s="1" t="s">
        <v>585</v>
      </c>
      <c r="E388" s="7">
        <v>23</v>
      </c>
      <c r="F388" s="1" t="s">
        <v>586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495</v>
      </c>
      <c r="C389" s="1" t="s">
        <v>605</v>
      </c>
      <c r="D389" s="1" t="s">
        <v>587</v>
      </c>
      <c r="E389" s="7">
        <v>23</v>
      </c>
      <c r="F389" s="1" t="s">
        <v>586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496</v>
      </c>
      <c r="C390" s="1" t="s">
        <v>605</v>
      </c>
      <c r="D390" s="1" t="s">
        <v>587</v>
      </c>
      <c r="E390" s="7">
        <v>1</v>
      </c>
      <c r="F390" s="1" t="s">
        <v>469</v>
      </c>
      <c r="G390" s="2">
        <v>44025</v>
      </c>
      <c r="I390" s="1" t="s">
        <v>65</v>
      </c>
    </row>
    <row r="391" spans="1:9" x14ac:dyDescent="0.25">
      <c r="A391" s="1">
        <v>417548</v>
      </c>
      <c r="B391" s="1" t="s">
        <v>176</v>
      </c>
      <c r="C391" s="1" t="s">
        <v>605</v>
      </c>
      <c r="D391" s="1" t="s">
        <v>587</v>
      </c>
      <c r="E391" s="7">
        <v>1</v>
      </c>
      <c r="F391" s="1" t="s">
        <v>469</v>
      </c>
      <c r="G391" s="2">
        <v>44025</v>
      </c>
      <c r="I391" s="1" t="s">
        <v>66</v>
      </c>
    </row>
    <row r="392" spans="1:9" x14ac:dyDescent="0.25">
      <c r="A392" s="1">
        <v>417564</v>
      </c>
      <c r="B392" s="1" t="s">
        <v>497</v>
      </c>
      <c r="C392" s="1" t="s">
        <v>605</v>
      </c>
      <c r="D392" s="1" t="s">
        <v>587</v>
      </c>
      <c r="E392" s="7">
        <v>1</v>
      </c>
      <c r="F392" s="1" t="s">
        <v>469</v>
      </c>
      <c r="G392" s="2">
        <v>44025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605</v>
      </c>
      <c r="D393" s="1" t="s">
        <v>587</v>
      </c>
      <c r="E393" s="7">
        <v>1</v>
      </c>
      <c r="F393" s="1" t="s">
        <v>469</v>
      </c>
      <c r="G393" s="2">
        <v>44025</v>
      </c>
      <c r="I393" s="1" t="s">
        <v>65</v>
      </c>
    </row>
    <row r="394" spans="1:9" x14ac:dyDescent="0.25">
      <c r="A394" s="1">
        <v>417580</v>
      </c>
      <c r="B394" s="1" t="s">
        <v>433</v>
      </c>
      <c r="C394" s="1" t="s">
        <v>605</v>
      </c>
      <c r="D394" s="1" t="s">
        <v>587</v>
      </c>
      <c r="E394" s="7">
        <v>1</v>
      </c>
      <c r="F394" s="1" t="s">
        <v>469</v>
      </c>
      <c r="G394" s="2">
        <v>44025</v>
      </c>
      <c r="I394" s="1" t="s">
        <v>65</v>
      </c>
    </row>
    <row r="395" spans="1:9" x14ac:dyDescent="0.25">
      <c r="A395" s="1">
        <v>417599</v>
      </c>
      <c r="B395" s="1" t="s">
        <v>498</v>
      </c>
      <c r="C395" s="1" t="s">
        <v>605</v>
      </c>
      <c r="D395" s="1" t="s">
        <v>587</v>
      </c>
      <c r="E395" s="7">
        <v>23</v>
      </c>
      <c r="F395" s="1" t="s">
        <v>586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605</v>
      </c>
      <c r="D396" s="1" t="s">
        <v>587</v>
      </c>
      <c r="E396" s="7">
        <v>1</v>
      </c>
      <c r="F396" s="1" t="s">
        <v>469</v>
      </c>
      <c r="G396" s="2">
        <v>44025</v>
      </c>
      <c r="I396" s="1" t="s">
        <v>65</v>
      </c>
    </row>
    <row r="397" spans="1:9" x14ac:dyDescent="0.25">
      <c r="A397" s="1">
        <v>417610</v>
      </c>
      <c r="B397" s="1" t="s">
        <v>153</v>
      </c>
      <c r="C397" s="1" t="s">
        <v>605</v>
      </c>
      <c r="D397" s="1" t="s">
        <v>587</v>
      </c>
      <c r="E397" s="7">
        <v>1</v>
      </c>
      <c r="F397" s="1" t="s">
        <v>469</v>
      </c>
      <c r="G397" s="2">
        <v>44046</v>
      </c>
      <c r="I397" s="1" t="s">
        <v>65</v>
      </c>
    </row>
    <row r="398" spans="1:9" x14ac:dyDescent="0.25">
      <c r="A398" s="1">
        <v>417629</v>
      </c>
      <c r="B398" s="1" t="s">
        <v>315</v>
      </c>
      <c r="C398" s="1" t="s">
        <v>605</v>
      </c>
      <c r="D398" s="1" t="s">
        <v>587</v>
      </c>
      <c r="E398" s="7">
        <v>1</v>
      </c>
      <c r="F398" s="1" t="s">
        <v>469</v>
      </c>
      <c r="G398" s="2">
        <v>44025</v>
      </c>
      <c r="I398" s="1" t="s">
        <v>65</v>
      </c>
    </row>
    <row r="399" spans="1:9" x14ac:dyDescent="0.25">
      <c r="A399" s="1">
        <v>417637</v>
      </c>
      <c r="B399" s="1" t="s">
        <v>177</v>
      </c>
      <c r="C399" s="1" t="s">
        <v>605</v>
      </c>
      <c r="D399" s="1" t="s">
        <v>587</v>
      </c>
      <c r="E399" s="7">
        <v>23</v>
      </c>
      <c r="F399" s="1" t="s">
        <v>586</v>
      </c>
      <c r="G399" s="2">
        <v>44025</v>
      </c>
      <c r="H399" s="2">
        <v>44194</v>
      </c>
      <c r="I399" s="1" t="s">
        <v>606</v>
      </c>
    </row>
    <row r="400" spans="1:9" x14ac:dyDescent="0.25">
      <c r="A400" s="1">
        <v>417645</v>
      </c>
      <c r="B400" s="1" t="s">
        <v>499</v>
      </c>
      <c r="C400" s="1" t="s">
        <v>605</v>
      </c>
      <c r="D400" s="1" t="s">
        <v>587</v>
      </c>
      <c r="E400" s="7">
        <v>1</v>
      </c>
      <c r="F400" s="1" t="s">
        <v>469</v>
      </c>
      <c r="G400" s="2">
        <v>44025</v>
      </c>
      <c r="I400" s="1" t="s">
        <v>65</v>
      </c>
    </row>
    <row r="401" spans="1:9" x14ac:dyDescent="0.25">
      <c r="A401" s="1">
        <v>417653</v>
      </c>
      <c r="B401" s="1" t="s">
        <v>500</v>
      </c>
      <c r="C401" s="1" t="s">
        <v>605</v>
      </c>
      <c r="D401" s="1" t="s">
        <v>587</v>
      </c>
      <c r="E401" s="7">
        <v>1</v>
      </c>
      <c r="F401" s="1" t="s">
        <v>469</v>
      </c>
      <c r="G401" s="2">
        <v>44025</v>
      </c>
      <c r="I401" s="1" t="s">
        <v>65</v>
      </c>
    </row>
    <row r="402" spans="1:9" x14ac:dyDescent="0.25">
      <c r="A402" s="1">
        <v>417661</v>
      </c>
      <c r="B402" s="1" t="s">
        <v>501</v>
      </c>
      <c r="C402" s="1" t="s">
        <v>605</v>
      </c>
      <c r="D402" s="1" t="s">
        <v>587</v>
      </c>
      <c r="E402" s="7">
        <v>23</v>
      </c>
      <c r="F402" s="1" t="s">
        <v>586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502</v>
      </c>
      <c r="C403" s="1" t="s">
        <v>605</v>
      </c>
      <c r="D403" s="1" t="s">
        <v>587</v>
      </c>
      <c r="E403" s="7">
        <v>1</v>
      </c>
      <c r="F403" s="1" t="s">
        <v>469</v>
      </c>
      <c r="G403" s="2">
        <v>44025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605</v>
      </c>
      <c r="D404" s="1" t="s">
        <v>587</v>
      </c>
      <c r="E404" s="7">
        <v>1</v>
      </c>
      <c r="F404" s="1" t="s">
        <v>469</v>
      </c>
      <c r="G404" s="2">
        <v>44025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605</v>
      </c>
      <c r="D405" s="1" t="s">
        <v>587</v>
      </c>
      <c r="E405" s="7">
        <v>1</v>
      </c>
      <c r="F405" s="1" t="s">
        <v>469</v>
      </c>
      <c r="G405" s="2">
        <v>44025</v>
      </c>
      <c r="I405" s="1" t="s">
        <v>65</v>
      </c>
    </row>
    <row r="406" spans="1:9" x14ac:dyDescent="0.25">
      <c r="A406" s="1">
        <v>417700</v>
      </c>
      <c r="B406" s="1" t="s">
        <v>503</v>
      </c>
      <c r="C406" s="1" t="s">
        <v>605</v>
      </c>
      <c r="D406" s="1" t="s">
        <v>587</v>
      </c>
      <c r="E406" s="7">
        <v>23</v>
      </c>
      <c r="F406" s="1" t="s">
        <v>586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178</v>
      </c>
      <c r="C407" s="1" t="s">
        <v>605</v>
      </c>
      <c r="D407" s="1" t="s">
        <v>587</v>
      </c>
      <c r="E407" s="7">
        <v>1</v>
      </c>
      <c r="F407" s="1" t="s">
        <v>469</v>
      </c>
      <c r="G407" s="2">
        <v>44025</v>
      </c>
      <c r="I407" s="1" t="s">
        <v>65</v>
      </c>
    </row>
    <row r="408" spans="1:9" x14ac:dyDescent="0.25">
      <c r="A408" s="1">
        <v>417726</v>
      </c>
      <c r="B408" s="1" t="s">
        <v>150</v>
      </c>
      <c r="C408" s="1" t="s">
        <v>605</v>
      </c>
      <c r="D408" s="1" t="s">
        <v>587</v>
      </c>
      <c r="E408" s="7">
        <v>23</v>
      </c>
      <c r="F408" s="1" t="s">
        <v>586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316</v>
      </c>
      <c r="C409" s="1" t="s">
        <v>605</v>
      </c>
      <c r="D409" s="1" t="s">
        <v>587</v>
      </c>
      <c r="E409" s="7">
        <v>1</v>
      </c>
      <c r="F409" s="1" t="s">
        <v>469</v>
      </c>
      <c r="G409" s="2">
        <v>44032</v>
      </c>
      <c r="I409" s="1" t="s">
        <v>606</v>
      </c>
    </row>
    <row r="410" spans="1:9" x14ac:dyDescent="0.25">
      <c r="A410" s="1">
        <v>417742</v>
      </c>
      <c r="B410" s="1" t="s">
        <v>504</v>
      </c>
      <c r="C410" s="1" t="s">
        <v>605</v>
      </c>
      <c r="D410" s="1" t="s">
        <v>587</v>
      </c>
      <c r="E410" s="7">
        <v>23</v>
      </c>
      <c r="F410" s="1" t="s">
        <v>586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505</v>
      </c>
      <c r="C411" s="1" t="s">
        <v>605</v>
      </c>
      <c r="D411" s="1" t="s">
        <v>587</v>
      </c>
      <c r="E411" s="7">
        <v>1</v>
      </c>
      <c r="F411" s="1" t="s">
        <v>469</v>
      </c>
      <c r="G411" s="2">
        <v>44025</v>
      </c>
      <c r="I411" s="1" t="s">
        <v>65</v>
      </c>
    </row>
    <row r="412" spans="1:9" x14ac:dyDescent="0.25">
      <c r="A412" s="1">
        <v>417769</v>
      </c>
      <c r="B412" s="1" t="s">
        <v>506</v>
      </c>
      <c r="C412" s="1" t="s">
        <v>605</v>
      </c>
      <c r="D412" s="1" t="s">
        <v>587</v>
      </c>
      <c r="E412" s="7">
        <v>23</v>
      </c>
      <c r="F412" s="1" t="s">
        <v>586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507</v>
      </c>
      <c r="C413" s="1" t="s">
        <v>605</v>
      </c>
      <c r="D413" s="1" t="s">
        <v>587</v>
      </c>
      <c r="E413" s="7">
        <v>23</v>
      </c>
      <c r="F413" s="1" t="s">
        <v>586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317</v>
      </c>
      <c r="C414" s="1" t="s">
        <v>605</v>
      </c>
      <c r="D414" s="1" t="s">
        <v>587</v>
      </c>
      <c r="E414" s="7">
        <v>1</v>
      </c>
      <c r="F414" s="1" t="s">
        <v>469</v>
      </c>
      <c r="G414" s="2">
        <v>44025</v>
      </c>
      <c r="I414" s="1" t="s">
        <v>65</v>
      </c>
    </row>
    <row r="415" spans="1:9" x14ac:dyDescent="0.25">
      <c r="A415" s="1">
        <v>417807</v>
      </c>
      <c r="B415" s="1" t="s">
        <v>241</v>
      </c>
      <c r="C415" s="1" t="s">
        <v>605</v>
      </c>
      <c r="D415" s="1" t="s">
        <v>587</v>
      </c>
      <c r="E415" s="7">
        <v>1</v>
      </c>
      <c r="F415" s="1" t="s">
        <v>469</v>
      </c>
      <c r="G415" s="2">
        <v>44025</v>
      </c>
      <c r="I415" s="1" t="s">
        <v>65</v>
      </c>
    </row>
    <row r="416" spans="1:9" x14ac:dyDescent="0.25">
      <c r="A416" s="1">
        <v>417815</v>
      </c>
      <c r="B416" s="1" t="s">
        <v>318</v>
      </c>
      <c r="C416" s="1" t="s">
        <v>605</v>
      </c>
      <c r="D416" s="1" t="s">
        <v>587</v>
      </c>
      <c r="E416" s="7">
        <v>23</v>
      </c>
      <c r="F416" s="1" t="s">
        <v>586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179</v>
      </c>
      <c r="C417" s="1" t="s">
        <v>605</v>
      </c>
      <c r="D417" s="1" t="s">
        <v>587</v>
      </c>
      <c r="E417" s="7">
        <v>23</v>
      </c>
      <c r="F417" s="1" t="s">
        <v>586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180</v>
      </c>
      <c r="C418" s="1" t="s">
        <v>605</v>
      </c>
      <c r="D418" s="1" t="s">
        <v>587</v>
      </c>
      <c r="E418" s="7">
        <v>23</v>
      </c>
      <c r="F418" s="1" t="s">
        <v>586</v>
      </c>
      <c r="G418" s="2">
        <v>44025</v>
      </c>
      <c r="H418" s="2">
        <v>44109</v>
      </c>
      <c r="I418" s="1" t="s">
        <v>606</v>
      </c>
    </row>
    <row r="419" spans="1:9" x14ac:dyDescent="0.25">
      <c r="A419" s="1">
        <v>417840</v>
      </c>
      <c r="B419" s="1" t="s">
        <v>319</v>
      </c>
      <c r="C419" s="1" t="s">
        <v>605</v>
      </c>
      <c r="D419" s="1" t="s">
        <v>587</v>
      </c>
      <c r="E419" s="7">
        <v>1</v>
      </c>
      <c r="F419" s="1" t="s">
        <v>469</v>
      </c>
      <c r="G419" s="2">
        <v>44025</v>
      </c>
      <c r="I419" s="1" t="s">
        <v>606</v>
      </c>
    </row>
    <row r="420" spans="1:9" x14ac:dyDescent="0.25">
      <c r="A420" s="1">
        <v>417858</v>
      </c>
      <c r="B420" s="1" t="s">
        <v>100</v>
      </c>
      <c r="C420" s="1" t="s">
        <v>605</v>
      </c>
      <c r="D420" s="1" t="s">
        <v>587</v>
      </c>
      <c r="E420" s="7">
        <v>23</v>
      </c>
      <c r="F420" s="1" t="s">
        <v>586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320</v>
      </c>
      <c r="C421" s="1" t="s">
        <v>605</v>
      </c>
      <c r="D421" s="1" t="s">
        <v>587</v>
      </c>
      <c r="E421" s="7">
        <v>1</v>
      </c>
      <c r="F421" s="1" t="s">
        <v>469</v>
      </c>
      <c r="G421" s="2">
        <v>44025</v>
      </c>
      <c r="I421" s="1" t="s">
        <v>65</v>
      </c>
    </row>
    <row r="422" spans="1:9" x14ac:dyDescent="0.25">
      <c r="A422" s="1">
        <v>417874</v>
      </c>
      <c r="B422" s="1" t="s">
        <v>508</v>
      </c>
      <c r="C422" s="1" t="s">
        <v>605</v>
      </c>
      <c r="D422" s="1" t="s">
        <v>587</v>
      </c>
      <c r="E422" s="7">
        <v>1</v>
      </c>
      <c r="F422" s="1" t="s">
        <v>469</v>
      </c>
      <c r="G422" s="2">
        <v>44026</v>
      </c>
      <c r="I422" s="1" t="s">
        <v>65</v>
      </c>
    </row>
    <row r="423" spans="1:9" x14ac:dyDescent="0.25">
      <c r="A423" s="1">
        <v>417882</v>
      </c>
      <c r="B423" s="1" t="s">
        <v>439</v>
      </c>
      <c r="C423" s="1" t="s">
        <v>605</v>
      </c>
      <c r="D423" s="1" t="s">
        <v>587</v>
      </c>
      <c r="E423" s="7">
        <v>23</v>
      </c>
      <c r="F423" s="1" t="s">
        <v>586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181</v>
      </c>
      <c r="C424" s="1" t="s">
        <v>605</v>
      </c>
      <c r="D424" s="1" t="s">
        <v>587</v>
      </c>
      <c r="E424" s="7">
        <v>1</v>
      </c>
      <c r="F424" s="1" t="s">
        <v>469</v>
      </c>
      <c r="G424" s="2">
        <v>44025</v>
      </c>
      <c r="I424" s="1" t="s">
        <v>65</v>
      </c>
    </row>
    <row r="425" spans="1:9" x14ac:dyDescent="0.25">
      <c r="A425" s="1">
        <v>417904</v>
      </c>
      <c r="B425" s="1" t="s">
        <v>321</v>
      </c>
      <c r="C425" s="1" t="s">
        <v>601</v>
      </c>
      <c r="D425" s="1" t="s">
        <v>585</v>
      </c>
      <c r="E425" s="7">
        <v>1</v>
      </c>
      <c r="F425" s="1" t="s">
        <v>469</v>
      </c>
      <c r="G425" s="2">
        <v>44027</v>
      </c>
      <c r="I425" s="1" t="s">
        <v>606</v>
      </c>
    </row>
    <row r="426" spans="1:9" x14ac:dyDescent="0.25">
      <c r="A426" s="1">
        <v>417912</v>
      </c>
      <c r="B426" s="1" t="s">
        <v>509</v>
      </c>
      <c r="C426" s="1" t="s">
        <v>605</v>
      </c>
      <c r="D426" s="1" t="s">
        <v>587</v>
      </c>
      <c r="E426" s="7">
        <v>1</v>
      </c>
      <c r="F426" s="1" t="s">
        <v>469</v>
      </c>
      <c r="G426" s="2">
        <v>44027</v>
      </c>
      <c r="I426" s="1" t="s">
        <v>606</v>
      </c>
    </row>
    <row r="427" spans="1:9" x14ac:dyDescent="0.25">
      <c r="A427" s="1">
        <v>417939</v>
      </c>
      <c r="B427" s="1" t="s">
        <v>510</v>
      </c>
      <c r="C427" s="1" t="s">
        <v>602</v>
      </c>
      <c r="D427" s="1" t="s">
        <v>591</v>
      </c>
      <c r="E427" s="7">
        <v>1</v>
      </c>
      <c r="F427" s="1" t="s">
        <v>469</v>
      </c>
      <c r="G427" s="2">
        <v>44032</v>
      </c>
      <c r="I427" s="1" t="s">
        <v>67</v>
      </c>
    </row>
    <row r="428" spans="1:9" x14ac:dyDescent="0.25">
      <c r="A428" s="1">
        <v>417947</v>
      </c>
      <c r="B428" s="1" t="s">
        <v>182</v>
      </c>
      <c r="C428" s="1" t="s">
        <v>601</v>
      </c>
      <c r="D428" s="1" t="s">
        <v>585</v>
      </c>
      <c r="E428" s="7">
        <v>1</v>
      </c>
      <c r="F428" s="1" t="s">
        <v>469</v>
      </c>
      <c r="G428" s="2">
        <v>44046</v>
      </c>
      <c r="I428" s="1" t="s">
        <v>67</v>
      </c>
    </row>
    <row r="429" spans="1:9" x14ac:dyDescent="0.25">
      <c r="A429" s="1">
        <v>417955</v>
      </c>
      <c r="B429" s="1" t="s">
        <v>145</v>
      </c>
      <c r="C429" s="1" t="s">
        <v>605</v>
      </c>
      <c r="D429" s="1" t="s">
        <v>587</v>
      </c>
      <c r="E429" s="7">
        <v>23</v>
      </c>
      <c r="F429" s="1" t="s">
        <v>586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183</v>
      </c>
      <c r="C430" s="1" t="s">
        <v>605</v>
      </c>
      <c r="D430" s="1" t="s">
        <v>587</v>
      </c>
      <c r="E430" s="7">
        <v>23</v>
      </c>
      <c r="F430" s="1" t="s">
        <v>586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184</v>
      </c>
      <c r="C431" s="1" t="s">
        <v>605</v>
      </c>
      <c r="D431" s="1" t="s">
        <v>587</v>
      </c>
      <c r="E431" s="7">
        <v>1</v>
      </c>
      <c r="F431" s="1" t="s">
        <v>469</v>
      </c>
      <c r="G431" s="2">
        <v>44046</v>
      </c>
      <c r="I431" s="1" t="s">
        <v>65</v>
      </c>
    </row>
    <row r="432" spans="1:9" x14ac:dyDescent="0.25">
      <c r="A432" s="1">
        <v>417980</v>
      </c>
      <c r="B432" s="1" t="s">
        <v>511</v>
      </c>
      <c r="C432" s="1" t="s">
        <v>605</v>
      </c>
      <c r="D432" s="1" t="s">
        <v>587</v>
      </c>
      <c r="E432" s="7">
        <v>1</v>
      </c>
      <c r="F432" s="1" t="s">
        <v>469</v>
      </c>
      <c r="G432" s="2">
        <v>44046</v>
      </c>
      <c r="I432" s="1" t="s">
        <v>606</v>
      </c>
    </row>
    <row r="433" spans="1:9" x14ac:dyDescent="0.25">
      <c r="A433" s="1">
        <v>417998</v>
      </c>
      <c r="B433" s="1" t="s">
        <v>185</v>
      </c>
      <c r="C433" s="1" t="s">
        <v>605</v>
      </c>
      <c r="D433" s="1" t="s">
        <v>587</v>
      </c>
      <c r="E433" s="7">
        <v>1</v>
      </c>
      <c r="F433" s="1" t="s">
        <v>469</v>
      </c>
      <c r="G433" s="2">
        <v>44046</v>
      </c>
      <c r="I433" s="1" t="s">
        <v>66</v>
      </c>
    </row>
    <row r="434" spans="1:9" x14ac:dyDescent="0.25">
      <c r="A434" s="1">
        <v>418005</v>
      </c>
      <c r="B434" s="1" t="s">
        <v>512</v>
      </c>
      <c r="C434" s="1" t="s">
        <v>605</v>
      </c>
      <c r="D434" s="1" t="s">
        <v>587</v>
      </c>
      <c r="E434" s="7">
        <v>1</v>
      </c>
      <c r="F434" s="1" t="s">
        <v>469</v>
      </c>
      <c r="G434" s="2">
        <v>44046</v>
      </c>
      <c r="I434" s="1" t="s">
        <v>66</v>
      </c>
    </row>
    <row r="435" spans="1:9" x14ac:dyDescent="0.25">
      <c r="A435" s="1">
        <v>418013</v>
      </c>
      <c r="B435" s="1" t="s">
        <v>186</v>
      </c>
      <c r="C435" s="1" t="s">
        <v>605</v>
      </c>
      <c r="D435" s="1" t="s">
        <v>587</v>
      </c>
      <c r="E435" s="7">
        <v>1</v>
      </c>
      <c r="F435" s="1" t="s">
        <v>469</v>
      </c>
      <c r="G435" s="2">
        <v>44046</v>
      </c>
      <c r="I435" s="1" t="s">
        <v>65</v>
      </c>
    </row>
    <row r="436" spans="1:9" x14ac:dyDescent="0.25">
      <c r="A436" s="1">
        <v>418021</v>
      </c>
      <c r="B436" s="1" t="s">
        <v>322</v>
      </c>
      <c r="C436" s="1" t="s">
        <v>605</v>
      </c>
      <c r="D436" s="1" t="s">
        <v>587</v>
      </c>
      <c r="E436" s="7">
        <v>23</v>
      </c>
      <c r="F436" s="1" t="s">
        <v>586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422</v>
      </c>
      <c r="C437" s="1" t="s">
        <v>605</v>
      </c>
      <c r="D437" s="1" t="s">
        <v>587</v>
      </c>
      <c r="E437" s="7">
        <v>1</v>
      </c>
      <c r="F437" s="1" t="s">
        <v>469</v>
      </c>
      <c r="G437" s="2">
        <v>44046</v>
      </c>
      <c r="I437" s="1" t="s">
        <v>65</v>
      </c>
    </row>
    <row r="438" spans="1:9" x14ac:dyDescent="0.25">
      <c r="A438" s="1">
        <v>418048</v>
      </c>
      <c r="B438" s="1" t="s">
        <v>323</v>
      </c>
      <c r="C438" s="1" t="s">
        <v>605</v>
      </c>
      <c r="D438" s="1" t="s">
        <v>587</v>
      </c>
      <c r="E438" s="7">
        <v>1</v>
      </c>
      <c r="F438" s="1" t="s">
        <v>469</v>
      </c>
      <c r="G438" s="2">
        <v>44048</v>
      </c>
      <c r="I438" s="1" t="s">
        <v>606</v>
      </c>
    </row>
    <row r="439" spans="1:9" x14ac:dyDescent="0.25">
      <c r="A439" s="1">
        <v>418056</v>
      </c>
      <c r="B439" s="1" t="s">
        <v>187</v>
      </c>
      <c r="C439" s="1" t="s">
        <v>605</v>
      </c>
      <c r="D439" s="1" t="s">
        <v>587</v>
      </c>
      <c r="E439" s="7">
        <v>1</v>
      </c>
      <c r="F439" s="1" t="s">
        <v>469</v>
      </c>
      <c r="G439" s="2">
        <v>44048</v>
      </c>
      <c r="I439" s="1" t="s">
        <v>606</v>
      </c>
    </row>
    <row r="440" spans="1:9" x14ac:dyDescent="0.25">
      <c r="A440" s="1">
        <v>418064</v>
      </c>
      <c r="B440" s="1" t="s">
        <v>324</v>
      </c>
      <c r="C440" s="1" t="s">
        <v>602</v>
      </c>
      <c r="D440" s="1" t="s">
        <v>591</v>
      </c>
      <c r="E440" s="7">
        <v>1</v>
      </c>
      <c r="F440" s="1" t="s">
        <v>469</v>
      </c>
      <c r="G440" s="2">
        <v>44082</v>
      </c>
      <c r="I440" s="1" t="s">
        <v>67</v>
      </c>
    </row>
    <row r="441" spans="1:9" x14ac:dyDescent="0.25">
      <c r="A441" s="1">
        <v>418072</v>
      </c>
      <c r="B441" s="1" t="s">
        <v>325</v>
      </c>
      <c r="C441" s="1" t="s">
        <v>602</v>
      </c>
      <c r="D441" s="1" t="s">
        <v>591</v>
      </c>
      <c r="E441" s="7">
        <v>1</v>
      </c>
      <c r="F441" s="1" t="s">
        <v>469</v>
      </c>
      <c r="G441" s="2">
        <v>44082</v>
      </c>
      <c r="I441" s="1" t="s">
        <v>67</v>
      </c>
    </row>
    <row r="442" spans="1:9" x14ac:dyDescent="0.25">
      <c r="A442" s="1">
        <v>418080</v>
      </c>
      <c r="B442" s="1" t="s">
        <v>326</v>
      </c>
      <c r="C442" s="1" t="s">
        <v>602</v>
      </c>
      <c r="D442" s="1" t="s">
        <v>591</v>
      </c>
      <c r="E442" s="7">
        <v>1</v>
      </c>
      <c r="F442" s="1" t="s">
        <v>469</v>
      </c>
      <c r="G442" s="2">
        <v>44082</v>
      </c>
      <c r="I442" s="1" t="s">
        <v>67</v>
      </c>
    </row>
    <row r="443" spans="1:9" x14ac:dyDescent="0.25">
      <c r="A443" s="1">
        <v>418099</v>
      </c>
      <c r="B443" s="1" t="s">
        <v>327</v>
      </c>
      <c r="C443" s="1" t="s">
        <v>602</v>
      </c>
      <c r="D443" s="1" t="s">
        <v>591</v>
      </c>
      <c r="E443" s="7">
        <v>1</v>
      </c>
      <c r="F443" s="1" t="s">
        <v>469</v>
      </c>
      <c r="G443" s="2">
        <v>44082</v>
      </c>
      <c r="I443" s="1" t="s">
        <v>67</v>
      </c>
    </row>
    <row r="444" spans="1:9" x14ac:dyDescent="0.25">
      <c r="A444" s="1">
        <v>418102</v>
      </c>
      <c r="B444" s="1" t="s">
        <v>513</v>
      </c>
      <c r="C444" s="1" t="s">
        <v>602</v>
      </c>
      <c r="D444" s="1" t="s">
        <v>591</v>
      </c>
      <c r="E444" s="7">
        <v>1</v>
      </c>
      <c r="F444" s="1" t="s">
        <v>469</v>
      </c>
      <c r="G444" s="2">
        <v>44082</v>
      </c>
      <c r="I444" s="1" t="s">
        <v>67</v>
      </c>
    </row>
    <row r="445" spans="1:9" x14ac:dyDescent="0.25">
      <c r="A445" s="1">
        <v>418110</v>
      </c>
      <c r="B445" s="1" t="s">
        <v>328</v>
      </c>
      <c r="C445" s="1" t="s">
        <v>602</v>
      </c>
      <c r="D445" s="1" t="s">
        <v>591</v>
      </c>
      <c r="E445" s="7">
        <v>1</v>
      </c>
      <c r="F445" s="1" t="s">
        <v>469</v>
      </c>
      <c r="G445" s="2">
        <v>44082</v>
      </c>
      <c r="I445" s="1" t="s">
        <v>67</v>
      </c>
    </row>
    <row r="446" spans="1:9" x14ac:dyDescent="0.25">
      <c r="A446" s="1">
        <v>418137</v>
      </c>
      <c r="B446" s="1" t="s">
        <v>329</v>
      </c>
      <c r="C446" s="1" t="s">
        <v>602</v>
      </c>
      <c r="D446" s="1" t="s">
        <v>591</v>
      </c>
      <c r="E446" s="7">
        <v>23</v>
      </c>
      <c r="F446" s="1" t="s">
        <v>586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514</v>
      </c>
      <c r="C447" s="1" t="s">
        <v>601</v>
      </c>
      <c r="D447" s="1" t="s">
        <v>585</v>
      </c>
      <c r="E447" s="7">
        <v>23</v>
      </c>
      <c r="F447" s="1" t="s">
        <v>586</v>
      </c>
      <c r="G447" s="2">
        <v>44089</v>
      </c>
      <c r="H447" s="2">
        <v>44151</v>
      </c>
      <c r="I447" s="1" t="s">
        <v>606</v>
      </c>
    </row>
    <row r="448" spans="1:9" x14ac:dyDescent="0.25">
      <c r="A448" s="1">
        <v>418153</v>
      </c>
      <c r="B448" s="1" t="s">
        <v>330</v>
      </c>
      <c r="C448" s="1" t="s">
        <v>601</v>
      </c>
      <c r="D448" s="1" t="s">
        <v>585</v>
      </c>
      <c r="E448" s="7">
        <v>23</v>
      </c>
      <c r="F448" s="1" t="s">
        <v>586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515</v>
      </c>
      <c r="C449" s="1" t="s">
        <v>601</v>
      </c>
      <c r="D449" s="1" t="s">
        <v>585</v>
      </c>
      <c r="E449" s="7">
        <v>23</v>
      </c>
      <c r="F449" s="1" t="s">
        <v>586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331</v>
      </c>
      <c r="C450" s="1" t="s">
        <v>601</v>
      </c>
      <c r="D450" s="1" t="s">
        <v>585</v>
      </c>
      <c r="E450" s="7">
        <v>1</v>
      </c>
      <c r="F450" s="1" t="s">
        <v>469</v>
      </c>
      <c r="G450" s="2">
        <v>44084</v>
      </c>
      <c r="I450" s="1" t="s">
        <v>65</v>
      </c>
    </row>
    <row r="451" spans="1:9" x14ac:dyDescent="0.25">
      <c r="A451" s="1">
        <v>418188</v>
      </c>
      <c r="B451" s="1" t="s">
        <v>332</v>
      </c>
      <c r="C451" s="1" t="s">
        <v>601</v>
      </c>
      <c r="D451" s="1" t="s">
        <v>585</v>
      </c>
      <c r="E451" s="7">
        <v>23</v>
      </c>
      <c r="F451" s="1" t="s">
        <v>586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333</v>
      </c>
      <c r="C452" s="1" t="s">
        <v>601</v>
      </c>
      <c r="D452" s="1" t="s">
        <v>585</v>
      </c>
      <c r="E452" s="7">
        <v>1</v>
      </c>
      <c r="F452" s="1" t="s">
        <v>469</v>
      </c>
      <c r="G452" s="2">
        <v>44084</v>
      </c>
      <c r="I452" s="1" t="s">
        <v>65</v>
      </c>
    </row>
    <row r="453" spans="1:9" x14ac:dyDescent="0.25">
      <c r="A453" s="1">
        <v>418200</v>
      </c>
      <c r="B453" s="1" t="s">
        <v>162</v>
      </c>
      <c r="C453" s="1" t="s">
        <v>601</v>
      </c>
      <c r="D453" s="1" t="s">
        <v>585</v>
      </c>
      <c r="E453" s="7">
        <v>1</v>
      </c>
      <c r="F453" s="1" t="s">
        <v>469</v>
      </c>
      <c r="G453" s="2">
        <v>44084</v>
      </c>
      <c r="I453" s="1" t="s">
        <v>65</v>
      </c>
    </row>
    <row r="454" spans="1:9" x14ac:dyDescent="0.25">
      <c r="A454" s="1">
        <v>418218</v>
      </c>
      <c r="B454" s="1" t="s">
        <v>516</v>
      </c>
      <c r="C454" s="1" t="s">
        <v>601</v>
      </c>
      <c r="D454" s="1" t="s">
        <v>585</v>
      </c>
      <c r="E454" s="7">
        <v>1</v>
      </c>
      <c r="F454" s="1" t="s">
        <v>469</v>
      </c>
      <c r="G454" s="2">
        <v>44084</v>
      </c>
      <c r="I454" s="1" t="s">
        <v>606</v>
      </c>
    </row>
    <row r="455" spans="1:9" x14ac:dyDescent="0.25">
      <c r="A455" s="1">
        <v>418226</v>
      </c>
      <c r="B455" s="1" t="s">
        <v>334</v>
      </c>
      <c r="C455" s="1" t="s">
        <v>601</v>
      </c>
      <c r="D455" s="1" t="s">
        <v>585</v>
      </c>
      <c r="E455" s="7">
        <v>23</v>
      </c>
      <c r="F455" s="1" t="s">
        <v>586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517</v>
      </c>
      <c r="C456" s="1" t="s">
        <v>601</v>
      </c>
      <c r="D456" s="1" t="s">
        <v>585</v>
      </c>
      <c r="E456" s="7">
        <v>23</v>
      </c>
      <c r="F456" s="1" t="s">
        <v>586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518</v>
      </c>
      <c r="C457" s="1" t="s">
        <v>601</v>
      </c>
      <c r="D457" s="1" t="s">
        <v>585</v>
      </c>
      <c r="E457" s="7">
        <v>1</v>
      </c>
      <c r="F457" s="1" t="s">
        <v>469</v>
      </c>
      <c r="G457" s="2">
        <v>44084</v>
      </c>
      <c r="I457" s="1" t="s">
        <v>606</v>
      </c>
    </row>
    <row r="458" spans="1:9" x14ac:dyDescent="0.25">
      <c r="A458" s="1">
        <v>418250</v>
      </c>
      <c r="B458" s="1" t="s">
        <v>138</v>
      </c>
      <c r="C458" s="1" t="s">
        <v>605</v>
      </c>
      <c r="D458" s="1" t="s">
        <v>587</v>
      </c>
      <c r="E458" s="7">
        <v>1</v>
      </c>
      <c r="F458" s="1" t="s">
        <v>469</v>
      </c>
      <c r="G458" s="2">
        <v>44105</v>
      </c>
      <c r="I458" s="1" t="s">
        <v>66</v>
      </c>
    </row>
    <row r="459" spans="1:9" x14ac:dyDescent="0.25">
      <c r="A459" s="1">
        <v>418269</v>
      </c>
      <c r="B459" s="1" t="s">
        <v>335</v>
      </c>
      <c r="C459" s="1" t="s">
        <v>605</v>
      </c>
      <c r="D459" s="1" t="s">
        <v>587</v>
      </c>
      <c r="E459" s="7">
        <v>23</v>
      </c>
      <c r="F459" s="1" t="s">
        <v>586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519</v>
      </c>
      <c r="C460" s="1" t="s">
        <v>605</v>
      </c>
      <c r="D460" s="1" t="s">
        <v>587</v>
      </c>
      <c r="E460" s="7">
        <v>1</v>
      </c>
      <c r="F460" s="1" t="s">
        <v>469</v>
      </c>
      <c r="G460" s="2">
        <v>44084</v>
      </c>
      <c r="I460" s="1" t="s">
        <v>606</v>
      </c>
    </row>
    <row r="461" spans="1:9" x14ac:dyDescent="0.25">
      <c r="A461" s="1">
        <v>418285</v>
      </c>
      <c r="B461" s="1" t="s">
        <v>336</v>
      </c>
      <c r="C461" s="1" t="s">
        <v>605</v>
      </c>
      <c r="D461" s="1" t="s">
        <v>587</v>
      </c>
      <c r="E461" s="7">
        <v>23</v>
      </c>
      <c r="F461" s="1" t="s">
        <v>586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337</v>
      </c>
      <c r="C462" s="1" t="s">
        <v>605</v>
      </c>
      <c r="D462" s="1" t="s">
        <v>587</v>
      </c>
      <c r="E462" s="7">
        <v>1</v>
      </c>
      <c r="F462" s="1" t="s">
        <v>469</v>
      </c>
      <c r="G462" s="2">
        <v>44084</v>
      </c>
      <c r="I462" s="1" t="s">
        <v>606</v>
      </c>
    </row>
    <row r="463" spans="1:9" x14ac:dyDescent="0.25">
      <c r="A463" s="1">
        <v>418307</v>
      </c>
      <c r="B463" s="1" t="s">
        <v>520</v>
      </c>
      <c r="C463" s="1" t="s">
        <v>605</v>
      </c>
      <c r="D463" s="1" t="s">
        <v>587</v>
      </c>
      <c r="E463" s="7">
        <v>1</v>
      </c>
      <c r="F463" s="1" t="s">
        <v>469</v>
      </c>
      <c r="G463" s="2">
        <v>44084</v>
      </c>
      <c r="I463" s="1" t="s">
        <v>65</v>
      </c>
    </row>
    <row r="464" spans="1:9" x14ac:dyDescent="0.25">
      <c r="A464" s="1">
        <v>418315</v>
      </c>
      <c r="B464" s="1" t="s">
        <v>521</v>
      </c>
      <c r="C464" s="1" t="s">
        <v>605</v>
      </c>
      <c r="D464" s="1" t="s">
        <v>587</v>
      </c>
      <c r="E464" s="7">
        <v>1</v>
      </c>
      <c r="F464" s="1" t="s">
        <v>469</v>
      </c>
      <c r="G464" s="2">
        <v>44084</v>
      </c>
      <c r="I464" s="1" t="s">
        <v>606</v>
      </c>
    </row>
    <row r="465" spans="1:9" x14ac:dyDescent="0.25">
      <c r="A465" s="1">
        <v>418323</v>
      </c>
      <c r="B465" s="1" t="s">
        <v>338</v>
      </c>
      <c r="C465" s="1" t="s">
        <v>605</v>
      </c>
      <c r="D465" s="1" t="s">
        <v>587</v>
      </c>
      <c r="E465" s="7">
        <v>23</v>
      </c>
      <c r="F465" s="1" t="s">
        <v>586</v>
      </c>
      <c r="G465" s="2">
        <v>44084</v>
      </c>
      <c r="H465" s="2">
        <v>44146</v>
      </c>
      <c r="I465" s="1" t="s">
        <v>606</v>
      </c>
    </row>
    <row r="466" spans="1:9" x14ac:dyDescent="0.25">
      <c r="A466" s="1">
        <v>418331</v>
      </c>
      <c r="B466" s="1" t="s">
        <v>409</v>
      </c>
      <c r="C466" s="1" t="s">
        <v>605</v>
      </c>
      <c r="D466" s="1" t="s">
        <v>587</v>
      </c>
      <c r="E466" s="7">
        <v>1</v>
      </c>
      <c r="F466" s="1" t="s">
        <v>469</v>
      </c>
      <c r="G466" s="2">
        <v>44084</v>
      </c>
      <c r="I466" s="1" t="s">
        <v>606</v>
      </c>
    </row>
    <row r="467" spans="1:9" x14ac:dyDescent="0.25">
      <c r="A467" s="1">
        <v>418340</v>
      </c>
      <c r="B467" s="1" t="s">
        <v>339</v>
      </c>
      <c r="C467" s="1" t="s">
        <v>605</v>
      </c>
      <c r="D467" s="1" t="s">
        <v>587</v>
      </c>
      <c r="E467" s="7">
        <v>1</v>
      </c>
      <c r="F467" s="1" t="s">
        <v>469</v>
      </c>
      <c r="G467" s="2">
        <v>44084</v>
      </c>
      <c r="I467" s="1" t="s">
        <v>606</v>
      </c>
    </row>
    <row r="468" spans="1:9" x14ac:dyDescent="0.25">
      <c r="A468" s="1">
        <v>418358</v>
      </c>
      <c r="B468" s="1" t="s">
        <v>50</v>
      </c>
      <c r="C468" s="1" t="s">
        <v>605</v>
      </c>
      <c r="D468" s="1" t="s">
        <v>587</v>
      </c>
      <c r="E468" s="7">
        <v>1</v>
      </c>
      <c r="F468" s="1" t="s">
        <v>469</v>
      </c>
      <c r="G468" s="2">
        <v>44084</v>
      </c>
      <c r="I468" s="1" t="s">
        <v>606</v>
      </c>
    </row>
    <row r="469" spans="1:9" x14ac:dyDescent="0.25">
      <c r="A469" s="1">
        <v>418366</v>
      </c>
      <c r="B469" s="1" t="s">
        <v>340</v>
      </c>
      <c r="C469" s="1" t="s">
        <v>605</v>
      </c>
      <c r="D469" s="1" t="s">
        <v>587</v>
      </c>
      <c r="E469" s="7">
        <v>1</v>
      </c>
      <c r="F469" s="1" t="s">
        <v>469</v>
      </c>
      <c r="G469" s="2">
        <v>44084</v>
      </c>
      <c r="I469" s="1" t="s">
        <v>606</v>
      </c>
    </row>
    <row r="470" spans="1:9" x14ac:dyDescent="0.25">
      <c r="A470" s="1">
        <v>418374</v>
      </c>
      <c r="B470" s="1" t="s">
        <v>341</v>
      </c>
      <c r="C470" s="1" t="s">
        <v>605</v>
      </c>
      <c r="D470" s="1" t="s">
        <v>587</v>
      </c>
      <c r="E470" s="7">
        <v>1</v>
      </c>
      <c r="F470" s="1" t="s">
        <v>469</v>
      </c>
      <c r="G470" s="2">
        <v>44084</v>
      </c>
      <c r="I470" s="1" t="s">
        <v>606</v>
      </c>
    </row>
    <row r="471" spans="1:9" x14ac:dyDescent="0.25">
      <c r="A471" s="1">
        <v>418382</v>
      </c>
      <c r="B471" s="1" t="s">
        <v>94</v>
      </c>
      <c r="C471" s="1" t="s">
        <v>605</v>
      </c>
      <c r="D471" s="1" t="s">
        <v>587</v>
      </c>
      <c r="E471" s="7">
        <v>1</v>
      </c>
      <c r="F471" s="1" t="s">
        <v>469</v>
      </c>
      <c r="G471" s="2">
        <v>44084</v>
      </c>
      <c r="I471" s="1" t="s">
        <v>606</v>
      </c>
    </row>
    <row r="472" spans="1:9" x14ac:dyDescent="0.25">
      <c r="A472" s="1">
        <v>418390</v>
      </c>
      <c r="B472" s="1" t="s">
        <v>342</v>
      </c>
      <c r="C472" s="1" t="s">
        <v>605</v>
      </c>
      <c r="D472" s="1" t="s">
        <v>587</v>
      </c>
      <c r="E472" s="7">
        <v>1</v>
      </c>
      <c r="F472" s="1" t="s">
        <v>469</v>
      </c>
      <c r="G472" s="2">
        <v>44084</v>
      </c>
      <c r="I472" s="1" t="s">
        <v>606</v>
      </c>
    </row>
    <row r="473" spans="1:9" x14ac:dyDescent="0.25">
      <c r="A473" s="1">
        <v>418404</v>
      </c>
      <c r="B473" s="1" t="s">
        <v>522</v>
      </c>
      <c r="C473" s="1" t="s">
        <v>605</v>
      </c>
      <c r="D473" s="1" t="s">
        <v>587</v>
      </c>
      <c r="E473" s="7">
        <v>1</v>
      </c>
      <c r="F473" s="1" t="s">
        <v>469</v>
      </c>
      <c r="G473" s="2">
        <v>44084</v>
      </c>
      <c r="I473" s="1" t="s">
        <v>606</v>
      </c>
    </row>
    <row r="474" spans="1:9" x14ac:dyDescent="0.25">
      <c r="A474" s="1">
        <v>418412</v>
      </c>
      <c r="B474" s="1" t="s">
        <v>259</v>
      </c>
      <c r="C474" s="1" t="s">
        <v>605</v>
      </c>
      <c r="D474" s="1" t="s">
        <v>587</v>
      </c>
      <c r="E474" s="7">
        <v>1</v>
      </c>
      <c r="F474" s="1" t="s">
        <v>469</v>
      </c>
      <c r="G474" s="2">
        <v>44084</v>
      </c>
      <c r="I474" s="1" t="s">
        <v>606</v>
      </c>
    </row>
    <row r="475" spans="1:9" x14ac:dyDescent="0.25">
      <c r="A475" s="1">
        <v>418420</v>
      </c>
      <c r="B475" s="1" t="s">
        <v>247</v>
      </c>
      <c r="C475" s="1" t="s">
        <v>605</v>
      </c>
      <c r="D475" s="1" t="s">
        <v>587</v>
      </c>
      <c r="E475" s="7">
        <v>23</v>
      </c>
      <c r="F475" s="1" t="s">
        <v>586</v>
      </c>
      <c r="G475" s="2">
        <v>44084</v>
      </c>
      <c r="H475" s="2">
        <v>44183</v>
      </c>
      <c r="I475" s="1" t="s">
        <v>606</v>
      </c>
    </row>
    <row r="476" spans="1:9" x14ac:dyDescent="0.25">
      <c r="A476" s="1">
        <v>418439</v>
      </c>
      <c r="B476" s="1" t="s">
        <v>523</v>
      </c>
      <c r="C476" s="1" t="s">
        <v>605</v>
      </c>
      <c r="D476" s="1" t="s">
        <v>587</v>
      </c>
      <c r="E476" s="7">
        <v>23</v>
      </c>
      <c r="F476" s="1" t="s">
        <v>586</v>
      </c>
      <c r="G476" s="2">
        <v>44084</v>
      </c>
      <c r="H476" s="2">
        <v>44084</v>
      </c>
      <c r="I476" s="1" t="s">
        <v>606</v>
      </c>
    </row>
    <row r="477" spans="1:9" x14ac:dyDescent="0.25">
      <c r="A477" s="1">
        <v>418447</v>
      </c>
      <c r="B477" s="1" t="s">
        <v>343</v>
      </c>
      <c r="C477" s="1" t="s">
        <v>605</v>
      </c>
      <c r="D477" s="1" t="s">
        <v>587</v>
      </c>
      <c r="E477" s="7">
        <v>1</v>
      </c>
      <c r="F477" s="1" t="s">
        <v>469</v>
      </c>
      <c r="G477" s="2">
        <v>44084</v>
      </c>
      <c r="I477" s="1" t="s">
        <v>606</v>
      </c>
    </row>
    <row r="478" spans="1:9" x14ac:dyDescent="0.25">
      <c r="A478" s="1">
        <v>418455</v>
      </c>
      <c r="B478" s="1" t="s">
        <v>524</v>
      </c>
      <c r="C478" s="1" t="s">
        <v>605</v>
      </c>
      <c r="D478" s="1" t="s">
        <v>587</v>
      </c>
      <c r="E478" s="7">
        <v>1</v>
      </c>
      <c r="F478" s="1" t="s">
        <v>469</v>
      </c>
      <c r="G478" s="2">
        <v>44084</v>
      </c>
      <c r="I478" s="1" t="s">
        <v>606</v>
      </c>
    </row>
    <row r="479" spans="1:9" x14ac:dyDescent="0.25">
      <c r="A479" s="1">
        <v>418463</v>
      </c>
      <c r="B479" s="1" t="s">
        <v>525</v>
      </c>
      <c r="C479" s="1" t="s">
        <v>605</v>
      </c>
      <c r="D479" s="1" t="s">
        <v>587</v>
      </c>
      <c r="E479" s="7">
        <v>1</v>
      </c>
      <c r="F479" s="1" t="s">
        <v>469</v>
      </c>
      <c r="G479" s="2">
        <v>44084</v>
      </c>
      <c r="I479" s="1" t="s">
        <v>606</v>
      </c>
    </row>
    <row r="480" spans="1:9" x14ac:dyDescent="0.25">
      <c r="A480" s="1">
        <v>418471</v>
      </c>
      <c r="B480" s="1" t="s">
        <v>526</v>
      </c>
      <c r="C480" s="1" t="s">
        <v>605</v>
      </c>
      <c r="D480" s="1" t="s">
        <v>587</v>
      </c>
      <c r="E480" s="7">
        <v>1</v>
      </c>
      <c r="F480" s="1" t="s">
        <v>469</v>
      </c>
      <c r="G480" s="2">
        <v>44084</v>
      </c>
      <c r="I480" s="1" t="s">
        <v>606</v>
      </c>
    </row>
    <row r="481" spans="1:9" x14ac:dyDescent="0.25">
      <c r="A481" s="1">
        <v>418480</v>
      </c>
      <c r="B481" s="1" t="s">
        <v>344</v>
      </c>
      <c r="C481" s="1" t="s">
        <v>605</v>
      </c>
      <c r="D481" s="1" t="s">
        <v>587</v>
      </c>
      <c r="E481" s="7">
        <v>1</v>
      </c>
      <c r="F481" s="1" t="s">
        <v>469</v>
      </c>
      <c r="G481" s="2">
        <v>44084</v>
      </c>
      <c r="I481" s="1" t="s">
        <v>606</v>
      </c>
    </row>
    <row r="482" spans="1:9" x14ac:dyDescent="0.25">
      <c r="A482" s="1">
        <v>418498</v>
      </c>
      <c r="B482" s="1" t="s">
        <v>345</v>
      </c>
      <c r="C482" s="1" t="s">
        <v>605</v>
      </c>
      <c r="D482" s="1" t="s">
        <v>587</v>
      </c>
      <c r="E482" s="7">
        <v>1</v>
      </c>
      <c r="F482" s="1" t="s">
        <v>469</v>
      </c>
      <c r="G482" s="2">
        <v>44084</v>
      </c>
      <c r="I482" s="1" t="s">
        <v>606</v>
      </c>
    </row>
    <row r="483" spans="1:9" x14ac:dyDescent="0.25">
      <c r="A483" s="1">
        <v>418501</v>
      </c>
      <c r="B483" s="1" t="s">
        <v>346</v>
      </c>
      <c r="C483" s="1" t="s">
        <v>605</v>
      </c>
      <c r="D483" s="1" t="s">
        <v>587</v>
      </c>
      <c r="E483" s="7">
        <v>1</v>
      </c>
      <c r="F483" s="1" t="s">
        <v>469</v>
      </c>
      <c r="G483" s="2">
        <v>44084</v>
      </c>
      <c r="I483" s="1" t="s">
        <v>606</v>
      </c>
    </row>
    <row r="484" spans="1:9" x14ac:dyDescent="0.25">
      <c r="A484" s="1">
        <v>418510</v>
      </c>
      <c r="B484" s="1" t="s">
        <v>527</v>
      </c>
      <c r="C484" s="1" t="s">
        <v>601</v>
      </c>
      <c r="D484" s="1" t="s">
        <v>585</v>
      </c>
      <c r="E484" s="7">
        <v>1</v>
      </c>
      <c r="F484" s="1" t="s">
        <v>469</v>
      </c>
      <c r="G484" s="2">
        <v>44087</v>
      </c>
      <c r="I484" s="1" t="s">
        <v>66</v>
      </c>
    </row>
    <row r="485" spans="1:9" x14ac:dyDescent="0.25">
      <c r="A485" s="1">
        <v>418528</v>
      </c>
      <c r="B485" s="1" t="s">
        <v>528</v>
      </c>
      <c r="C485" s="1" t="s">
        <v>601</v>
      </c>
      <c r="D485" s="1" t="s">
        <v>585</v>
      </c>
      <c r="E485" s="7">
        <v>1</v>
      </c>
      <c r="F485" s="1" t="s">
        <v>469</v>
      </c>
      <c r="G485" s="2">
        <v>44097</v>
      </c>
      <c r="I485" s="1" t="s">
        <v>65</v>
      </c>
    </row>
    <row r="486" spans="1:9" x14ac:dyDescent="0.25">
      <c r="A486" s="1">
        <v>418536</v>
      </c>
      <c r="B486" s="1" t="s">
        <v>347</v>
      </c>
      <c r="C486" s="1" t="s">
        <v>601</v>
      </c>
      <c r="D486" s="1" t="s">
        <v>585</v>
      </c>
      <c r="E486" s="7">
        <v>23</v>
      </c>
      <c r="F486" s="1" t="s">
        <v>586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529</v>
      </c>
      <c r="C487" s="1" t="s">
        <v>601</v>
      </c>
      <c r="D487" s="1" t="s">
        <v>585</v>
      </c>
      <c r="E487" s="7">
        <v>1</v>
      </c>
      <c r="F487" s="1" t="s">
        <v>469</v>
      </c>
      <c r="G487" s="2">
        <v>44097</v>
      </c>
      <c r="I487" s="1" t="s">
        <v>65</v>
      </c>
    </row>
    <row r="488" spans="1:9" x14ac:dyDescent="0.25">
      <c r="A488" s="1">
        <v>418552</v>
      </c>
      <c r="B488" s="1" t="s">
        <v>348</v>
      </c>
      <c r="C488" s="1" t="s">
        <v>601</v>
      </c>
      <c r="D488" s="1" t="s">
        <v>585</v>
      </c>
      <c r="E488" s="7">
        <v>1</v>
      </c>
      <c r="F488" s="1" t="s">
        <v>469</v>
      </c>
      <c r="G488" s="2">
        <v>44097</v>
      </c>
      <c r="I488" s="1" t="s">
        <v>66</v>
      </c>
    </row>
    <row r="489" spans="1:9" x14ac:dyDescent="0.25">
      <c r="A489" s="1">
        <v>418560</v>
      </c>
      <c r="B489" s="1" t="s">
        <v>530</v>
      </c>
      <c r="C489" s="1" t="s">
        <v>601</v>
      </c>
      <c r="D489" s="1" t="s">
        <v>585</v>
      </c>
      <c r="E489" s="7">
        <v>1</v>
      </c>
      <c r="F489" s="1" t="s">
        <v>469</v>
      </c>
      <c r="G489" s="2">
        <v>44098</v>
      </c>
      <c r="I489" s="1" t="s">
        <v>65</v>
      </c>
    </row>
    <row r="490" spans="1:9" x14ac:dyDescent="0.25">
      <c r="A490" s="1">
        <v>418579</v>
      </c>
      <c r="B490" s="1" t="s">
        <v>531</v>
      </c>
      <c r="C490" s="1" t="s">
        <v>601</v>
      </c>
      <c r="D490" s="1" t="s">
        <v>585</v>
      </c>
      <c r="E490" s="7">
        <v>1</v>
      </c>
      <c r="F490" s="1" t="s">
        <v>469</v>
      </c>
      <c r="G490" s="2">
        <v>44097</v>
      </c>
      <c r="I490" s="1" t="s">
        <v>65</v>
      </c>
    </row>
    <row r="491" spans="1:9" x14ac:dyDescent="0.25">
      <c r="A491" s="1">
        <v>418587</v>
      </c>
      <c r="B491" s="1" t="s">
        <v>349</v>
      </c>
      <c r="C491" s="1" t="s">
        <v>601</v>
      </c>
      <c r="D491" s="1" t="s">
        <v>585</v>
      </c>
      <c r="E491" s="7">
        <v>1</v>
      </c>
      <c r="F491" s="1" t="s">
        <v>469</v>
      </c>
      <c r="G491" s="2">
        <v>44097</v>
      </c>
      <c r="I491" s="1" t="s">
        <v>65</v>
      </c>
    </row>
    <row r="492" spans="1:9" x14ac:dyDescent="0.25">
      <c r="A492" s="1">
        <v>418595</v>
      </c>
      <c r="B492" s="1" t="s">
        <v>532</v>
      </c>
      <c r="C492" s="1" t="s">
        <v>601</v>
      </c>
      <c r="D492" s="1" t="s">
        <v>585</v>
      </c>
      <c r="E492" s="7">
        <v>1</v>
      </c>
      <c r="F492" s="1" t="s">
        <v>469</v>
      </c>
      <c r="G492" s="2">
        <v>44097</v>
      </c>
      <c r="I492" s="1" t="s">
        <v>66</v>
      </c>
    </row>
    <row r="493" spans="1:9" x14ac:dyDescent="0.25">
      <c r="A493" s="1">
        <v>418609</v>
      </c>
      <c r="B493" s="1" t="s">
        <v>350</v>
      </c>
      <c r="C493" s="1" t="s">
        <v>601</v>
      </c>
      <c r="D493" s="1" t="s">
        <v>585</v>
      </c>
      <c r="E493" s="7">
        <v>23</v>
      </c>
      <c r="F493" s="1" t="s">
        <v>586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351</v>
      </c>
      <c r="C494" s="1" t="s">
        <v>601</v>
      </c>
      <c r="D494" s="1" t="s">
        <v>585</v>
      </c>
      <c r="E494" s="7">
        <v>1</v>
      </c>
      <c r="F494" s="1" t="s">
        <v>469</v>
      </c>
      <c r="G494" s="2">
        <v>44097</v>
      </c>
      <c r="I494" s="1" t="s">
        <v>65</v>
      </c>
    </row>
    <row r="495" spans="1:9" x14ac:dyDescent="0.25">
      <c r="A495" s="1">
        <v>418625</v>
      </c>
      <c r="B495" s="1" t="s">
        <v>352</v>
      </c>
      <c r="C495" s="1" t="s">
        <v>601</v>
      </c>
      <c r="D495" s="1" t="s">
        <v>585</v>
      </c>
      <c r="E495" s="7">
        <v>1</v>
      </c>
      <c r="F495" s="1" t="s">
        <v>469</v>
      </c>
      <c r="G495" s="2">
        <v>44097</v>
      </c>
      <c r="I495" s="1" t="s">
        <v>66</v>
      </c>
    </row>
    <row r="496" spans="1:9" x14ac:dyDescent="0.25">
      <c r="A496" s="1">
        <v>418633</v>
      </c>
      <c r="B496" s="1" t="s">
        <v>533</v>
      </c>
      <c r="C496" s="1" t="s">
        <v>601</v>
      </c>
      <c r="D496" s="1" t="s">
        <v>585</v>
      </c>
      <c r="E496" s="7">
        <v>1</v>
      </c>
      <c r="F496" s="1" t="s">
        <v>469</v>
      </c>
      <c r="G496" s="2">
        <v>44095</v>
      </c>
      <c r="I496" s="1" t="s">
        <v>65</v>
      </c>
    </row>
    <row r="497" spans="1:9" x14ac:dyDescent="0.25">
      <c r="A497" s="1">
        <v>418641</v>
      </c>
      <c r="B497" s="1" t="s">
        <v>534</v>
      </c>
      <c r="C497" s="1" t="s">
        <v>601</v>
      </c>
      <c r="D497" s="1" t="s">
        <v>585</v>
      </c>
      <c r="E497" s="7">
        <v>1</v>
      </c>
      <c r="F497" s="1" t="s">
        <v>469</v>
      </c>
      <c r="G497" s="2">
        <v>44097</v>
      </c>
      <c r="I497" s="1" t="s">
        <v>65</v>
      </c>
    </row>
    <row r="498" spans="1:9" x14ac:dyDescent="0.25">
      <c r="A498" s="1">
        <v>418650</v>
      </c>
      <c r="B498" s="1" t="s">
        <v>353</v>
      </c>
      <c r="C498" s="1" t="s">
        <v>601</v>
      </c>
      <c r="D498" s="1" t="s">
        <v>585</v>
      </c>
      <c r="E498" s="7">
        <v>1</v>
      </c>
      <c r="F498" s="1" t="s">
        <v>469</v>
      </c>
      <c r="G498" s="2">
        <v>44097</v>
      </c>
      <c r="I498" s="1" t="s">
        <v>65</v>
      </c>
    </row>
    <row r="499" spans="1:9" x14ac:dyDescent="0.25">
      <c r="A499" s="1">
        <v>418668</v>
      </c>
      <c r="B499" s="1" t="s">
        <v>354</v>
      </c>
      <c r="C499" s="1" t="s">
        <v>601</v>
      </c>
      <c r="D499" s="1" t="s">
        <v>585</v>
      </c>
      <c r="E499" s="7">
        <v>1</v>
      </c>
      <c r="F499" s="1" t="s">
        <v>469</v>
      </c>
      <c r="G499" s="2">
        <v>44097</v>
      </c>
      <c r="I499" s="1" t="s">
        <v>66</v>
      </c>
    </row>
    <row r="500" spans="1:9" x14ac:dyDescent="0.25">
      <c r="A500" s="1">
        <v>418676</v>
      </c>
      <c r="B500" s="1" t="s">
        <v>355</v>
      </c>
      <c r="C500" s="1" t="s">
        <v>601</v>
      </c>
      <c r="D500" s="1" t="s">
        <v>585</v>
      </c>
      <c r="E500" s="7">
        <v>1</v>
      </c>
      <c r="F500" s="1" t="s">
        <v>469</v>
      </c>
      <c r="G500" s="2">
        <v>44097</v>
      </c>
      <c r="I500" s="1" t="s">
        <v>65</v>
      </c>
    </row>
    <row r="501" spans="1:9" x14ac:dyDescent="0.25">
      <c r="A501" s="1">
        <v>418684</v>
      </c>
      <c r="B501" s="1" t="s">
        <v>356</v>
      </c>
      <c r="C501" s="1" t="s">
        <v>601</v>
      </c>
      <c r="D501" s="1" t="s">
        <v>585</v>
      </c>
      <c r="E501" s="7">
        <v>1</v>
      </c>
      <c r="F501" s="1" t="s">
        <v>469</v>
      </c>
      <c r="G501" s="2">
        <v>44097</v>
      </c>
      <c r="I501" s="1" t="s">
        <v>606</v>
      </c>
    </row>
    <row r="502" spans="1:9" x14ac:dyDescent="0.25">
      <c r="A502" s="1">
        <v>418692</v>
      </c>
      <c r="B502" s="1" t="s">
        <v>357</v>
      </c>
      <c r="C502" s="1" t="s">
        <v>601</v>
      </c>
      <c r="D502" s="1" t="s">
        <v>585</v>
      </c>
      <c r="E502" s="7">
        <v>1</v>
      </c>
      <c r="F502" s="1" t="s">
        <v>469</v>
      </c>
      <c r="G502" s="2">
        <v>44097</v>
      </c>
      <c r="I502" s="1" t="s">
        <v>65</v>
      </c>
    </row>
    <row r="503" spans="1:9" x14ac:dyDescent="0.25">
      <c r="A503" s="1">
        <v>418706</v>
      </c>
      <c r="B503" s="1" t="s">
        <v>535</v>
      </c>
      <c r="C503" s="1" t="s">
        <v>601</v>
      </c>
      <c r="D503" s="1" t="s">
        <v>585</v>
      </c>
      <c r="E503" s="7">
        <v>1</v>
      </c>
      <c r="F503" s="1" t="s">
        <v>469</v>
      </c>
      <c r="G503" s="2">
        <v>44097</v>
      </c>
      <c r="I503" s="1" t="s">
        <v>65</v>
      </c>
    </row>
    <row r="504" spans="1:9" x14ac:dyDescent="0.25">
      <c r="A504" s="1">
        <v>418714</v>
      </c>
      <c r="B504" s="1" t="s">
        <v>358</v>
      </c>
      <c r="C504" s="1" t="s">
        <v>601</v>
      </c>
      <c r="D504" s="1" t="s">
        <v>585</v>
      </c>
      <c r="E504" s="7">
        <v>1</v>
      </c>
      <c r="F504" s="1" t="s">
        <v>469</v>
      </c>
      <c r="G504" s="2">
        <v>44097</v>
      </c>
      <c r="I504" s="1" t="s">
        <v>65</v>
      </c>
    </row>
    <row r="505" spans="1:9" x14ac:dyDescent="0.25">
      <c r="A505" s="1">
        <v>418722</v>
      </c>
      <c r="B505" s="1" t="s">
        <v>359</v>
      </c>
      <c r="C505" s="1" t="s">
        <v>601</v>
      </c>
      <c r="D505" s="1" t="s">
        <v>585</v>
      </c>
      <c r="E505" s="7">
        <v>1</v>
      </c>
      <c r="F505" s="1" t="s">
        <v>469</v>
      </c>
      <c r="G505" s="2">
        <v>44097</v>
      </c>
      <c r="I505" s="1" t="s">
        <v>66</v>
      </c>
    </row>
    <row r="506" spans="1:9" x14ac:dyDescent="0.25">
      <c r="A506" s="1">
        <v>418730</v>
      </c>
      <c r="B506" s="1" t="s">
        <v>360</v>
      </c>
      <c r="C506" s="1" t="s">
        <v>601</v>
      </c>
      <c r="D506" s="1" t="s">
        <v>585</v>
      </c>
      <c r="E506" s="7">
        <v>1</v>
      </c>
      <c r="F506" s="1" t="s">
        <v>469</v>
      </c>
      <c r="G506" s="2">
        <v>44097</v>
      </c>
      <c r="I506" s="1" t="s">
        <v>66</v>
      </c>
    </row>
    <row r="507" spans="1:9" x14ac:dyDescent="0.25">
      <c r="A507" s="1">
        <v>418749</v>
      </c>
      <c r="B507" s="1" t="s">
        <v>361</v>
      </c>
      <c r="C507" s="1" t="s">
        <v>601</v>
      </c>
      <c r="D507" s="1" t="s">
        <v>585</v>
      </c>
      <c r="E507" s="7">
        <v>23</v>
      </c>
      <c r="F507" s="1" t="s">
        <v>586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362</v>
      </c>
      <c r="C508" s="1" t="s">
        <v>601</v>
      </c>
      <c r="D508" s="1" t="s">
        <v>585</v>
      </c>
      <c r="E508" s="7">
        <v>1</v>
      </c>
      <c r="F508" s="1" t="s">
        <v>469</v>
      </c>
      <c r="G508" s="2">
        <v>44097</v>
      </c>
      <c r="I508" s="1" t="s">
        <v>65</v>
      </c>
    </row>
    <row r="509" spans="1:9" x14ac:dyDescent="0.25">
      <c r="A509" s="1">
        <v>418765</v>
      </c>
      <c r="B509" s="1" t="s">
        <v>363</v>
      </c>
      <c r="C509" s="1" t="s">
        <v>601</v>
      </c>
      <c r="D509" s="1" t="s">
        <v>585</v>
      </c>
      <c r="E509" s="7">
        <v>23</v>
      </c>
      <c r="F509" s="1" t="s">
        <v>586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364</v>
      </c>
      <c r="C510" s="1" t="s">
        <v>601</v>
      </c>
      <c r="D510" s="1" t="s">
        <v>585</v>
      </c>
      <c r="E510" s="7">
        <v>1</v>
      </c>
      <c r="F510" s="1" t="s">
        <v>469</v>
      </c>
      <c r="G510" s="2">
        <v>44097</v>
      </c>
      <c r="I510" s="1" t="s">
        <v>65</v>
      </c>
    </row>
    <row r="511" spans="1:9" x14ac:dyDescent="0.25">
      <c r="A511" s="1">
        <v>418781</v>
      </c>
      <c r="B511" s="1" t="s">
        <v>365</v>
      </c>
      <c r="C511" s="1" t="s">
        <v>601</v>
      </c>
      <c r="D511" s="1" t="s">
        <v>585</v>
      </c>
      <c r="E511" s="7">
        <v>1</v>
      </c>
      <c r="F511" s="1" t="s">
        <v>469</v>
      </c>
      <c r="G511" s="2">
        <v>44097</v>
      </c>
      <c r="I511" s="1" t="s">
        <v>66</v>
      </c>
    </row>
    <row r="512" spans="1:9" x14ac:dyDescent="0.25">
      <c r="A512" s="1">
        <v>418790</v>
      </c>
      <c r="B512" s="1" t="s">
        <v>536</v>
      </c>
      <c r="C512" s="1" t="s">
        <v>601</v>
      </c>
      <c r="D512" s="1" t="s">
        <v>585</v>
      </c>
      <c r="E512" s="7">
        <v>23</v>
      </c>
      <c r="F512" s="1" t="s">
        <v>586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537</v>
      </c>
      <c r="C513" s="1" t="s">
        <v>601</v>
      </c>
      <c r="D513" s="1" t="s">
        <v>585</v>
      </c>
      <c r="E513" s="7">
        <v>1</v>
      </c>
      <c r="F513" s="1" t="s">
        <v>469</v>
      </c>
      <c r="G513" s="2">
        <v>44097</v>
      </c>
      <c r="I513" s="1" t="s">
        <v>65</v>
      </c>
    </row>
    <row r="514" spans="1:9" x14ac:dyDescent="0.25">
      <c r="A514" s="1">
        <v>418811</v>
      </c>
      <c r="B514" s="1" t="s">
        <v>366</v>
      </c>
      <c r="C514" s="1" t="s">
        <v>601</v>
      </c>
      <c r="D514" s="1" t="s">
        <v>585</v>
      </c>
      <c r="E514" s="7">
        <v>1</v>
      </c>
      <c r="F514" s="1" t="s">
        <v>469</v>
      </c>
      <c r="G514" s="2">
        <v>44097</v>
      </c>
      <c r="I514" s="1" t="s">
        <v>65</v>
      </c>
    </row>
    <row r="515" spans="1:9" x14ac:dyDescent="0.25">
      <c r="A515" s="1">
        <v>418820</v>
      </c>
      <c r="B515" s="1" t="s">
        <v>367</v>
      </c>
      <c r="C515" s="1" t="s">
        <v>601</v>
      </c>
      <c r="D515" s="1" t="s">
        <v>585</v>
      </c>
      <c r="E515" s="7">
        <v>1</v>
      </c>
      <c r="F515" s="1" t="s">
        <v>469</v>
      </c>
      <c r="G515" s="2">
        <v>44097</v>
      </c>
      <c r="I515" s="1" t="s">
        <v>65</v>
      </c>
    </row>
    <row r="516" spans="1:9" x14ac:dyDescent="0.25">
      <c r="A516" s="1">
        <v>418838</v>
      </c>
      <c r="B516" s="1" t="s">
        <v>538</v>
      </c>
      <c r="C516" s="1" t="s">
        <v>601</v>
      </c>
      <c r="D516" s="1" t="s">
        <v>585</v>
      </c>
      <c r="E516" s="7">
        <v>1</v>
      </c>
      <c r="F516" s="1" t="s">
        <v>469</v>
      </c>
      <c r="G516" s="2">
        <v>44097</v>
      </c>
      <c r="I516" s="1" t="s">
        <v>65</v>
      </c>
    </row>
    <row r="517" spans="1:9" x14ac:dyDescent="0.25">
      <c r="A517" s="1">
        <v>418846</v>
      </c>
      <c r="B517" s="1" t="s">
        <v>368</v>
      </c>
      <c r="C517" s="1" t="s">
        <v>601</v>
      </c>
      <c r="D517" s="1" t="s">
        <v>585</v>
      </c>
      <c r="E517" s="7">
        <v>1</v>
      </c>
      <c r="F517" s="1" t="s">
        <v>469</v>
      </c>
      <c r="G517" s="2">
        <v>44097</v>
      </c>
      <c r="I517" s="1" t="s">
        <v>65</v>
      </c>
    </row>
    <row r="518" spans="1:9" x14ac:dyDescent="0.25">
      <c r="A518" s="1">
        <v>418854</v>
      </c>
      <c r="B518" s="1" t="s">
        <v>369</v>
      </c>
      <c r="C518" s="1" t="s">
        <v>601</v>
      </c>
      <c r="D518" s="1" t="s">
        <v>585</v>
      </c>
      <c r="E518" s="7">
        <v>1</v>
      </c>
      <c r="F518" s="1" t="s">
        <v>469</v>
      </c>
      <c r="G518" s="2">
        <v>44097</v>
      </c>
      <c r="I518" s="1" t="s">
        <v>65</v>
      </c>
    </row>
    <row r="519" spans="1:9" x14ac:dyDescent="0.25">
      <c r="A519" s="1">
        <v>418862</v>
      </c>
      <c r="B519" s="1" t="s">
        <v>539</v>
      </c>
      <c r="C519" s="1" t="s">
        <v>601</v>
      </c>
      <c r="D519" s="1" t="s">
        <v>585</v>
      </c>
      <c r="E519" s="7">
        <v>1</v>
      </c>
      <c r="F519" s="1" t="s">
        <v>469</v>
      </c>
      <c r="G519" s="2">
        <v>44097</v>
      </c>
      <c r="I519" s="1" t="s">
        <v>66</v>
      </c>
    </row>
    <row r="520" spans="1:9" x14ac:dyDescent="0.25">
      <c r="A520" s="1">
        <v>418870</v>
      </c>
      <c r="B520" s="1" t="s">
        <v>370</v>
      </c>
      <c r="C520" s="1" t="s">
        <v>601</v>
      </c>
      <c r="D520" s="1" t="s">
        <v>585</v>
      </c>
      <c r="E520" s="7">
        <v>1</v>
      </c>
      <c r="F520" s="1" t="s">
        <v>469</v>
      </c>
      <c r="G520" s="2">
        <v>44097</v>
      </c>
      <c r="I520" s="1" t="s">
        <v>66</v>
      </c>
    </row>
    <row r="521" spans="1:9" x14ac:dyDescent="0.25">
      <c r="A521" s="1">
        <v>418889</v>
      </c>
      <c r="B521" s="1" t="s">
        <v>371</v>
      </c>
      <c r="C521" s="1" t="s">
        <v>601</v>
      </c>
      <c r="D521" s="1" t="s">
        <v>585</v>
      </c>
      <c r="E521" s="7">
        <v>1</v>
      </c>
      <c r="F521" s="1" t="s">
        <v>469</v>
      </c>
      <c r="G521" s="2">
        <v>44097</v>
      </c>
      <c r="I521" s="1" t="s">
        <v>65</v>
      </c>
    </row>
    <row r="522" spans="1:9" x14ac:dyDescent="0.25">
      <c r="A522" s="1">
        <v>418897</v>
      </c>
      <c r="B522" s="1" t="s">
        <v>372</v>
      </c>
      <c r="C522" s="1" t="s">
        <v>601</v>
      </c>
      <c r="D522" s="1" t="s">
        <v>585</v>
      </c>
      <c r="E522" s="7">
        <v>1</v>
      </c>
      <c r="F522" s="1" t="s">
        <v>469</v>
      </c>
      <c r="G522" s="2">
        <v>44097</v>
      </c>
      <c r="I522" s="1" t="s">
        <v>65</v>
      </c>
    </row>
    <row r="523" spans="1:9" x14ac:dyDescent="0.25">
      <c r="A523" s="1">
        <v>418900</v>
      </c>
      <c r="B523" s="1" t="s">
        <v>373</v>
      </c>
      <c r="C523" s="1" t="s">
        <v>601</v>
      </c>
      <c r="D523" s="1" t="s">
        <v>585</v>
      </c>
      <c r="E523" s="7">
        <v>1</v>
      </c>
      <c r="F523" s="1" t="s">
        <v>469</v>
      </c>
      <c r="G523" s="2">
        <v>44097</v>
      </c>
      <c r="I523" s="1" t="s">
        <v>65</v>
      </c>
    </row>
    <row r="524" spans="1:9" x14ac:dyDescent="0.25">
      <c r="A524" s="1">
        <v>418919</v>
      </c>
      <c r="B524" s="1" t="s">
        <v>454</v>
      </c>
      <c r="C524" s="1" t="s">
        <v>601</v>
      </c>
      <c r="D524" s="1" t="s">
        <v>585</v>
      </c>
      <c r="E524" s="7">
        <v>1</v>
      </c>
      <c r="F524" s="1" t="s">
        <v>469</v>
      </c>
      <c r="G524" s="2">
        <v>44097</v>
      </c>
      <c r="I524" s="1" t="s">
        <v>65</v>
      </c>
    </row>
    <row r="525" spans="1:9" x14ac:dyDescent="0.25">
      <c r="A525" s="1">
        <v>418927</v>
      </c>
      <c r="B525" s="1" t="s">
        <v>374</v>
      </c>
      <c r="C525" s="1" t="s">
        <v>601</v>
      </c>
      <c r="D525" s="1" t="s">
        <v>585</v>
      </c>
      <c r="E525" s="7">
        <v>1</v>
      </c>
      <c r="F525" s="1" t="s">
        <v>469</v>
      </c>
      <c r="G525" s="2">
        <v>44097</v>
      </c>
      <c r="I525" s="1" t="s">
        <v>66</v>
      </c>
    </row>
    <row r="526" spans="1:9" x14ac:dyDescent="0.25">
      <c r="A526" s="1">
        <v>418935</v>
      </c>
      <c r="B526" s="1" t="s">
        <v>375</v>
      </c>
      <c r="C526" s="1" t="s">
        <v>601</v>
      </c>
      <c r="D526" s="1" t="s">
        <v>585</v>
      </c>
      <c r="E526" s="7">
        <v>1</v>
      </c>
      <c r="F526" s="1" t="s">
        <v>469</v>
      </c>
      <c r="G526" s="2">
        <v>44097</v>
      </c>
      <c r="I526" s="1" t="s">
        <v>65</v>
      </c>
    </row>
    <row r="527" spans="1:9" x14ac:dyDescent="0.25">
      <c r="A527" s="1">
        <v>418943</v>
      </c>
      <c r="B527" s="1" t="s">
        <v>376</v>
      </c>
      <c r="C527" s="1" t="s">
        <v>601</v>
      </c>
      <c r="D527" s="1" t="s">
        <v>585</v>
      </c>
      <c r="E527" s="7">
        <v>1</v>
      </c>
      <c r="F527" s="1" t="s">
        <v>469</v>
      </c>
      <c r="G527" s="2">
        <v>44097</v>
      </c>
      <c r="I527" s="1" t="s">
        <v>66</v>
      </c>
    </row>
    <row r="528" spans="1:9" x14ac:dyDescent="0.25">
      <c r="A528" s="1">
        <v>418951</v>
      </c>
      <c r="B528" s="1" t="s">
        <v>377</v>
      </c>
      <c r="C528" s="1" t="s">
        <v>601</v>
      </c>
      <c r="D528" s="1" t="s">
        <v>585</v>
      </c>
      <c r="E528" s="7">
        <v>1</v>
      </c>
      <c r="F528" s="1" t="s">
        <v>469</v>
      </c>
      <c r="G528" s="2">
        <v>44097</v>
      </c>
      <c r="I528" s="1" t="s">
        <v>66</v>
      </c>
    </row>
    <row r="529" spans="1:9" x14ac:dyDescent="0.25">
      <c r="A529" s="1">
        <v>418960</v>
      </c>
      <c r="B529" s="1" t="s">
        <v>378</v>
      </c>
      <c r="C529" s="1" t="s">
        <v>601</v>
      </c>
      <c r="D529" s="1" t="s">
        <v>585</v>
      </c>
      <c r="E529" s="7">
        <v>1</v>
      </c>
      <c r="F529" s="1" t="s">
        <v>469</v>
      </c>
      <c r="G529" s="2">
        <v>44097</v>
      </c>
      <c r="I529" s="1" t="s">
        <v>65</v>
      </c>
    </row>
    <row r="530" spans="1:9" x14ac:dyDescent="0.25">
      <c r="A530" s="1">
        <v>418978</v>
      </c>
      <c r="B530" s="1" t="s">
        <v>379</v>
      </c>
      <c r="C530" s="1" t="s">
        <v>601</v>
      </c>
      <c r="D530" s="1" t="s">
        <v>585</v>
      </c>
      <c r="E530" s="7">
        <v>1</v>
      </c>
      <c r="F530" s="1" t="s">
        <v>469</v>
      </c>
      <c r="G530" s="2">
        <v>44097</v>
      </c>
      <c r="I530" s="1" t="s">
        <v>65</v>
      </c>
    </row>
    <row r="531" spans="1:9" x14ac:dyDescent="0.25">
      <c r="A531" s="1">
        <v>418986</v>
      </c>
      <c r="B531" s="1" t="s">
        <v>420</v>
      </c>
      <c r="C531" s="1" t="s">
        <v>601</v>
      </c>
      <c r="D531" s="1" t="s">
        <v>585</v>
      </c>
      <c r="E531" s="7">
        <v>1</v>
      </c>
      <c r="F531" s="1" t="s">
        <v>469</v>
      </c>
      <c r="G531" s="2">
        <v>44097</v>
      </c>
      <c r="I531" s="1" t="s">
        <v>66</v>
      </c>
    </row>
    <row r="532" spans="1:9" x14ac:dyDescent="0.25">
      <c r="A532" s="1">
        <v>418994</v>
      </c>
      <c r="B532" s="1" t="s">
        <v>380</v>
      </c>
      <c r="C532" s="1" t="s">
        <v>601</v>
      </c>
      <c r="D532" s="1" t="s">
        <v>585</v>
      </c>
      <c r="E532" s="7">
        <v>1</v>
      </c>
      <c r="F532" s="1" t="s">
        <v>469</v>
      </c>
      <c r="G532" s="2">
        <v>44097</v>
      </c>
      <c r="I532" s="1" t="s">
        <v>65</v>
      </c>
    </row>
    <row r="533" spans="1:9" x14ac:dyDescent="0.25">
      <c r="A533" s="1">
        <v>419001</v>
      </c>
      <c r="B533" s="1" t="s">
        <v>381</v>
      </c>
      <c r="C533" s="1" t="s">
        <v>601</v>
      </c>
      <c r="D533" s="1" t="s">
        <v>585</v>
      </c>
      <c r="E533" s="7">
        <v>1</v>
      </c>
      <c r="F533" s="1" t="s">
        <v>469</v>
      </c>
      <c r="G533" s="2">
        <v>44097</v>
      </c>
      <c r="I533" s="1" t="s">
        <v>66</v>
      </c>
    </row>
    <row r="534" spans="1:9" x14ac:dyDescent="0.25">
      <c r="A534" s="1">
        <v>419010</v>
      </c>
      <c r="B534" s="1" t="s">
        <v>382</v>
      </c>
      <c r="C534" s="1" t="s">
        <v>601</v>
      </c>
      <c r="D534" s="1" t="s">
        <v>585</v>
      </c>
      <c r="E534" s="7">
        <v>1</v>
      </c>
      <c r="F534" s="1" t="s">
        <v>469</v>
      </c>
      <c r="G534" s="2">
        <v>44097</v>
      </c>
      <c r="I534" s="1" t="s">
        <v>66</v>
      </c>
    </row>
    <row r="535" spans="1:9" x14ac:dyDescent="0.25">
      <c r="A535" s="1">
        <v>419028</v>
      </c>
      <c r="B535" s="1" t="s">
        <v>540</v>
      </c>
      <c r="C535" s="1" t="s">
        <v>601</v>
      </c>
      <c r="D535" s="1" t="s">
        <v>585</v>
      </c>
      <c r="E535" s="7">
        <v>1</v>
      </c>
      <c r="F535" s="1" t="s">
        <v>469</v>
      </c>
      <c r="G535" s="2">
        <v>44097</v>
      </c>
      <c r="I535" s="1" t="s">
        <v>65</v>
      </c>
    </row>
    <row r="536" spans="1:9" x14ac:dyDescent="0.25">
      <c r="A536" s="1">
        <v>419036</v>
      </c>
      <c r="B536" s="1" t="s">
        <v>383</v>
      </c>
      <c r="C536" s="1" t="s">
        <v>601</v>
      </c>
      <c r="D536" s="1" t="s">
        <v>585</v>
      </c>
      <c r="E536" s="7">
        <v>1</v>
      </c>
      <c r="F536" s="1" t="s">
        <v>469</v>
      </c>
      <c r="G536" s="2">
        <v>44097</v>
      </c>
      <c r="I536" s="1" t="s">
        <v>606</v>
      </c>
    </row>
    <row r="537" spans="1:9" x14ac:dyDescent="0.25">
      <c r="A537" s="1">
        <v>419044</v>
      </c>
      <c r="B537" s="1" t="s">
        <v>384</v>
      </c>
      <c r="C537" s="1" t="s">
        <v>601</v>
      </c>
      <c r="D537" s="1" t="s">
        <v>585</v>
      </c>
      <c r="E537" s="7">
        <v>1</v>
      </c>
      <c r="F537" s="1" t="s">
        <v>469</v>
      </c>
      <c r="G537" s="2">
        <v>44097</v>
      </c>
      <c r="I537" s="1" t="s">
        <v>65</v>
      </c>
    </row>
    <row r="538" spans="1:9" x14ac:dyDescent="0.25">
      <c r="A538" s="1">
        <v>419052</v>
      </c>
      <c r="B538" s="1" t="s">
        <v>385</v>
      </c>
      <c r="C538" s="1" t="s">
        <v>601</v>
      </c>
      <c r="D538" s="1" t="s">
        <v>585</v>
      </c>
      <c r="E538" s="7">
        <v>1</v>
      </c>
      <c r="F538" s="1" t="s">
        <v>469</v>
      </c>
      <c r="G538" s="2">
        <v>44097</v>
      </c>
      <c r="I538" s="1" t="s">
        <v>65</v>
      </c>
    </row>
    <row r="539" spans="1:9" x14ac:dyDescent="0.25">
      <c r="A539" s="1">
        <v>419060</v>
      </c>
      <c r="B539" s="1" t="s">
        <v>541</v>
      </c>
      <c r="C539" s="1" t="s">
        <v>601</v>
      </c>
      <c r="D539" s="1" t="s">
        <v>585</v>
      </c>
      <c r="E539" s="7">
        <v>1</v>
      </c>
      <c r="F539" s="1" t="s">
        <v>469</v>
      </c>
      <c r="G539" s="2">
        <v>44097</v>
      </c>
      <c r="I539" s="1" t="s">
        <v>65</v>
      </c>
    </row>
    <row r="540" spans="1:9" x14ac:dyDescent="0.25">
      <c r="A540" s="1">
        <v>419079</v>
      </c>
      <c r="B540" s="1" t="s">
        <v>542</v>
      </c>
      <c r="C540" s="1" t="s">
        <v>601</v>
      </c>
      <c r="D540" s="1" t="s">
        <v>585</v>
      </c>
      <c r="E540" s="7">
        <v>1</v>
      </c>
      <c r="F540" s="1" t="s">
        <v>469</v>
      </c>
      <c r="G540" s="2">
        <v>44097</v>
      </c>
      <c r="I540" s="1" t="s">
        <v>65</v>
      </c>
    </row>
    <row r="541" spans="1:9" x14ac:dyDescent="0.25">
      <c r="A541" s="1">
        <v>419087</v>
      </c>
      <c r="B541" s="1" t="s">
        <v>543</v>
      </c>
      <c r="C541" s="1" t="s">
        <v>605</v>
      </c>
      <c r="D541" s="1" t="s">
        <v>587</v>
      </c>
      <c r="E541" s="7">
        <v>1</v>
      </c>
      <c r="F541" s="1" t="s">
        <v>469</v>
      </c>
      <c r="G541" s="2">
        <v>44097</v>
      </c>
      <c r="I541" s="1" t="s">
        <v>606</v>
      </c>
    </row>
    <row r="542" spans="1:9" x14ac:dyDescent="0.25">
      <c r="A542" s="1">
        <v>419095</v>
      </c>
      <c r="B542" s="1" t="s">
        <v>37</v>
      </c>
      <c r="C542" s="1" t="s">
        <v>605</v>
      </c>
      <c r="D542" s="1" t="s">
        <v>587</v>
      </c>
      <c r="E542" s="7">
        <v>1</v>
      </c>
      <c r="F542" s="1" t="s">
        <v>469</v>
      </c>
      <c r="G542" s="2">
        <v>44097</v>
      </c>
      <c r="I542" s="1" t="s">
        <v>606</v>
      </c>
    </row>
    <row r="543" spans="1:9" x14ac:dyDescent="0.25">
      <c r="A543" s="1">
        <v>419109</v>
      </c>
      <c r="B543" s="1" t="s">
        <v>386</v>
      </c>
      <c r="C543" s="1" t="s">
        <v>605</v>
      </c>
      <c r="D543" s="1" t="s">
        <v>587</v>
      </c>
      <c r="E543" s="7">
        <v>1</v>
      </c>
      <c r="F543" s="1" t="s">
        <v>469</v>
      </c>
      <c r="G543" s="2">
        <v>44097</v>
      </c>
      <c r="I543" s="1" t="s">
        <v>606</v>
      </c>
    </row>
    <row r="544" spans="1:9" x14ac:dyDescent="0.25">
      <c r="A544" s="1">
        <v>419117</v>
      </c>
      <c r="B544" s="1" t="s">
        <v>255</v>
      </c>
      <c r="C544" s="1" t="s">
        <v>605</v>
      </c>
      <c r="D544" s="1" t="s">
        <v>587</v>
      </c>
      <c r="E544" s="7">
        <v>1</v>
      </c>
      <c r="F544" s="1" t="s">
        <v>469</v>
      </c>
      <c r="G544" s="2">
        <v>44097</v>
      </c>
      <c r="I544" s="1" t="s">
        <v>606</v>
      </c>
    </row>
    <row r="545" spans="1:9" x14ac:dyDescent="0.25">
      <c r="A545" s="1">
        <v>419125</v>
      </c>
      <c r="B545" s="1" t="s">
        <v>271</v>
      </c>
      <c r="C545" s="1" t="s">
        <v>605</v>
      </c>
      <c r="D545" s="1" t="s">
        <v>587</v>
      </c>
      <c r="E545" s="7">
        <v>1</v>
      </c>
      <c r="F545" s="1" t="s">
        <v>469</v>
      </c>
      <c r="G545" s="2">
        <v>44097</v>
      </c>
      <c r="I545" s="1" t="s">
        <v>66</v>
      </c>
    </row>
    <row r="546" spans="1:9" x14ac:dyDescent="0.25">
      <c r="A546" s="1">
        <v>419133</v>
      </c>
      <c r="B546" s="1" t="s">
        <v>387</v>
      </c>
      <c r="C546" s="1" t="s">
        <v>605</v>
      </c>
      <c r="D546" s="1" t="s">
        <v>587</v>
      </c>
      <c r="E546" s="7">
        <v>1</v>
      </c>
      <c r="F546" s="1" t="s">
        <v>469</v>
      </c>
      <c r="G546" s="2">
        <v>44097</v>
      </c>
      <c r="I546" s="1" t="s">
        <v>606</v>
      </c>
    </row>
    <row r="547" spans="1:9" x14ac:dyDescent="0.25">
      <c r="A547" s="1">
        <v>419141</v>
      </c>
      <c r="B547" s="1" t="s">
        <v>456</v>
      </c>
      <c r="C547" s="1" t="s">
        <v>605</v>
      </c>
      <c r="D547" s="1" t="s">
        <v>587</v>
      </c>
      <c r="E547" s="7">
        <v>1</v>
      </c>
      <c r="F547" s="1" t="s">
        <v>469</v>
      </c>
      <c r="G547" s="2">
        <v>44097</v>
      </c>
      <c r="I547" s="1" t="s">
        <v>606</v>
      </c>
    </row>
    <row r="548" spans="1:9" x14ac:dyDescent="0.25">
      <c r="A548" s="1">
        <v>419150</v>
      </c>
      <c r="B548" s="1" t="s">
        <v>388</v>
      </c>
      <c r="C548" s="1" t="s">
        <v>605</v>
      </c>
      <c r="D548" s="1" t="s">
        <v>587</v>
      </c>
      <c r="E548" s="7">
        <v>1</v>
      </c>
      <c r="F548" s="1" t="s">
        <v>469</v>
      </c>
      <c r="G548" s="2">
        <v>44097</v>
      </c>
      <c r="I548" s="1" t="s">
        <v>606</v>
      </c>
    </row>
    <row r="549" spans="1:9" x14ac:dyDescent="0.25">
      <c r="A549" s="1">
        <v>419168</v>
      </c>
      <c r="B549" s="1" t="s">
        <v>389</v>
      </c>
      <c r="C549" s="1" t="s">
        <v>605</v>
      </c>
      <c r="D549" s="1" t="s">
        <v>587</v>
      </c>
      <c r="E549" s="7">
        <v>1</v>
      </c>
      <c r="F549" s="1" t="s">
        <v>469</v>
      </c>
      <c r="G549" s="2">
        <v>44097</v>
      </c>
      <c r="I549" s="1" t="s">
        <v>606</v>
      </c>
    </row>
    <row r="550" spans="1:9" x14ac:dyDescent="0.25">
      <c r="A550" s="1">
        <v>419176</v>
      </c>
      <c r="B550" s="1" t="s">
        <v>544</v>
      </c>
      <c r="C550" s="1" t="s">
        <v>605</v>
      </c>
      <c r="D550" s="1" t="s">
        <v>587</v>
      </c>
      <c r="E550" s="7">
        <v>1</v>
      </c>
      <c r="F550" s="1" t="s">
        <v>469</v>
      </c>
      <c r="G550" s="2">
        <v>44097</v>
      </c>
      <c r="I550" s="1" t="s">
        <v>606</v>
      </c>
    </row>
    <row r="551" spans="1:9" x14ac:dyDescent="0.25">
      <c r="A551" s="1">
        <v>419184</v>
      </c>
      <c r="B551" s="1" t="s">
        <v>413</v>
      </c>
      <c r="C551" s="1" t="s">
        <v>605</v>
      </c>
      <c r="D551" s="1" t="s">
        <v>587</v>
      </c>
      <c r="E551" s="7">
        <v>1</v>
      </c>
      <c r="F551" s="1" t="s">
        <v>469</v>
      </c>
      <c r="G551" s="2">
        <v>44105</v>
      </c>
      <c r="I551" s="1" t="s">
        <v>65</v>
      </c>
    </row>
    <row r="552" spans="1:9" x14ac:dyDescent="0.25">
      <c r="A552" s="1">
        <v>419192</v>
      </c>
      <c r="B552" s="1" t="s">
        <v>135</v>
      </c>
      <c r="C552" s="1" t="s">
        <v>605</v>
      </c>
      <c r="D552" s="1" t="s">
        <v>587</v>
      </c>
      <c r="E552" s="7">
        <v>1</v>
      </c>
      <c r="F552" s="1" t="s">
        <v>469</v>
      </c>
      <c r="G552" s="2">
        <v>44105</v>
      </c>
      <c r="I552" s="1" t="s">
        <v>66</v>
      </c>
    </row>
    <row r="553" spans="1:9" x14ac:dyDescent="0.25">
      <c r="A553" s="1">
        <v>419206</v>
      </c>
      <c r="B553" s="1" t="s">
        <v>458</v>
      </c>
      <c r="C553" s="1" t="s">
        <v>605</v>
      </c>
      <c r="D553" s="1" t="s">
        <v>587</v>
      </c>
      <c r="E553" s="7">
        <v>1</v>
      </c>
      <c r="F553" s="1" t="s">
        <v>469</v>
      </c>
      <c r="G553" s="2">
        <v>44105</v>
      </c>
      <c r="I553" s="1" t="s">
        <v>65</v>
      </c>
    </row>
    <row r="554" spans="1:9" x14ac:dyDescent="0.25">
      <c r="A554" s="1">
        <v>419214</v>
      </c>
      <c r="B554" s="1" t="s">
        <v>545</v>
      </c>
      <c r="C554" s="1" t="s">
        <v>605</v>
      </c>
      <c r="D554" s="1" t="s">
        <v>587</v>
      </c>
      <c r="E554" s="7">
        <v>23</v>
      </c>
      <c r="F554" s="1" t="s">
        <v>586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605</v>
      </c>
      <c r="D555" s="1" t="s">
        <v>587</v>
      </c>
      <c r="E555" s="7">
        <v>1</v>
      </c>
      <c r="F555" s="1" t="s">
        <v>469</v>
      </c>
      <c r="G555" s="2">
        <v>44105</v>
      </c>
      <c r="I555" s="1" t="s">
        <v>65</v>
      </c>
    </row>
    <row r="556" spans="1:9" x14ac:dyDescent="0.25">
      <c r="A556" s="1">
        <v>419230</v>
      </c>
      <c r="B556" s="1" t="s">
        <v>546</v>
      </c>
      <c r="C556" s="1" t="s">
        <v>605</v>
      </c>
      <c r="D556" s="1" t="s">
        <v>587</v>
      </c>
      <c r="E556" s="7">
        <v>1</v>
      </c>
      <c r="F556" s="1" t="s">
        <v>469</v>
      </c>
      <c r="G556" s="2">
        <v>44105</v>
      </c>
      <c r="I556" s="1" t="s">
        <v>66</v>
      </c>
    </row>
    <row r="557" spans="1:9" x14ac:dyDescent="0.25">
      <c r="A557" s="1">
        <v>419249</v>
      </c>
      <c r="B557" s="1" t="s">
        <v>547</v>
      </c>
      <c r="C557" s="1" t="s">
        <v>605</v>
      </c>
      <c r="D557" s="1" t="s">
        <v>587</v>
      </c>
      <c r="E557" s="7">
        <v>1</v>
      </c>
      <c r="F557" s="1" t="s">
        <v>469</v>
      </c>
      <c r="G557" s="2">
        <v>44105</v>
      </c>
      <c r="I557" s="1" t="s">
        <v>65</v>
      </c>
    </row>
    <row r="558" spans="1:9" x14ac:dyDescent="0.25">
      <c r="A558" s="1">
        <v>419257</v>
      </c>
      <c r="B558" s="1" t="s">
        <v>548</v>
      </c>
      <c r="C558" s="1" t="s">
        <v>605</v>
      </c>
      <c r="D558" s="1" t="s">
        <v>587</v>
      </c>
      <c r="E558" s="7">
        <v>1</v>
      </c>
      <c r="F558" s="1" t="s">
        <v>469</v>
      </c>
      <c r="G558" s="2">
        <v>44105</v>
      </c>
      <c r="I558" s="1" t="s">
        <v>65</v>
      </c>
    </row>
    <row r="559" spans="1:9" x14ac:dyDescent="0.25">
      <c r="A559" s="1">
        <v>419265</v>
      </c>
      <c r="B559" s="1" t="s">
        <v>549</v>
      </c>
      <c r="C559" s="1" t="s">
        <v>605</v>
      </c>
      <c r="D559" s="1" t="s">
        <v>587</v>
      </c>
      <c r="E559" s="7">
        <v>1</v>
      </c>
      <c r="F559" s="1" t="s">
        <v>469</v>
      </c>
      <c r="G559" s="2">
        <v>44105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605</v>
      </c>
      <c r="D560" s="1" t="s">
        <v>587</v>
      </c>
      <c r="E560" s="7">
        <v>1</v>
      </c>
      <c r="F560" s="1" t="s">
        <v>469</v>
      </c>
      <c r="G560" s="2">
        <v>44105</v>
      </c>
      <c r="I560" s="1" t="s">
        <v>66</v>
      </c>
    </row>
    <row r="561" spans="1:9" x14ac:dyDescent="0.25">
      <c r="A561" s="1">
        <v>419281</v>
      </c>
      <c r="B561" s="1" t="s">
        <v>550</v>
      </c>
      <c r="C561" s="1" t="s">
        <v>605</v>
      </c>
      <c r="D561" s="1" t="s">
        <v>587</v>
      </c>
      <c r="E561" s="7">
        <v>1</v>
      </c>
      <c r="F561" s="1" t="s">
        <v>469</v>
      </c>
      <c r="G561" s="2">
        <v>44105</v>
      </c>
      <c r="I561" s="1" t="s">
        <v>606</v>
      </c>
    </row>
    <row r="562" spans="1:9" x14ac:dyDescent="0.25">
      <c r="A562" s="1">
        <v>419290</v>
      </c>
      <c r="B562" s="1" t="s">
        <v>551</v>
      </c>
      <c r="C562" s="1" t="s">
        <v>605</v>
      </c>
      <c r="D562" s="1" t="s">
        <v>587</v>
      </c>
      <c r="E562" s="7">
        <v>1</v>
      </c>
      <c r="F562" s="1" t="s">
        <v>469</v>
      </c>
      <c r="G562" s="2">
        <v>44105</v>
      </c>
      <c r="I562" s="1" t="s">
        <v>65</v>
      </c>
    </row>
    <row r="563" spans="1:9" x14ac:dyDescent="0.25">
      <c r="A563" s="1">
        <v>419303</v>
      </c>
      <c r="B563" s="1" t="s">
        <v>552</v>
      </c>
      <c r="C563" s="1" t="s">
        <v>605</v>
      </c>
      <c r="D563" s="1" t="s">
        <v>587</v>
      </c>
      <c r="E563" s="7">
        <v>1</v>
      </c>
      <c r="F563" s="1" t="s">
        <v>469</v>
      </c>
      <c r="G563" s="2">
        <v>44105</v>
      </c>
      <c r="I563" s="1" t="s">
        <v>66</v>
      </c>
    </row>
    <row r="564" spans="1:9" x14ac:dyDescent="0.25">
      <c r="A564" s="1">
        <v>419311</v>
      </c>
      <c r="B564" s="1" t="s">
        <v>553</v>
      </c>
      <c r="C564" s="1" t="s">
        <v>605</v>
      </c>
      <c r="D564" s="1" t="s">
        <v>587</v>
      </c>
      <c r="E564" s="7">
        <v>1</v>
      </c>
      <c r="F564" s="1" t="s">
        <v>469</v>
      </c>
      <c r="G564" s="2">
        <v>44105</v>
      </c>
      <c r="I564" s="1" t="s">
        <v>65</v>
      </c>
    </row>
    <row r="565" spans="1:9" x14ac:dyDescent="0.25">
      <c r="A565" s="1">
        <v>419320</v>
      </c>
      <c r="B565" s="1" t="s">
        <v>554</v>
      </c>
      <c r="C565" s="1" t="s">
        <v>605</v>
      </c>
      <c r="D565" s="1" t="s">
        <v>587</v>
      </c>
      <c r="E565" s="7">
        <v>1</v>
      </c>
      <c r="F565" s="1" t="s">
        <v>469</v>
      </c>
      <c r="G565" s="2">
        <v>44105</v>
      </c>
      <c r="I565" s="1" t="s">
        <v>66</v>
      </c>
    </row>
    <row r="566" spans="1:9" x14ac:dyDescent="0.25">
      <c r="A566" s="1">
        <v>419338</v>
      </c>
      <c r="B566" s="1" t="s">
        <v>555</v>
      </c>
      <c r="C566" s="1" t="s">
        <v>605</v>
      </c>
      <c r="D566" s="1" t="s">
        <v>587</v>
      </c>
      <c r="E566" s="7">
        <v>23</v>
      </c>
      <c r="F566" s="1" t="s">
        <v>586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556</v>
      </c>
      <c r="C567" s="1" t="s">
        <v>605</v>
      </c>
      <c r="D567" s="1" t="s">
        <v>587</v>
      </c>
      <c r="E567" s="7">
        <v>1</v>
      </c>
      <c r="F567" s="1" t="s">
        <v>469</v>
      </c>
      <c r="G567" s="2">
        <v>44105</v>
      </c>
      <c r="I567" s="1" t="s">
        <v>66</v>
      </c>
    </row>
    <row r="568" spans="1:9" x14ac:dyDescent="0.25">
      <c r="A568" s="1">
        <v>419354</v>
      </c>
      <c r="B568" s="1" t="s">
        <v>557</v>
      </c>
      <c r="C568" s="1" t="s">
        <v>605</v>
      </c>
      <c r="D568" s="1" t="s">
        <v>587</v>
      </c>
      <c r="E568" s="7">
        <v>1</v>
      </c>
      <c r="F568" s="1" t="s">
        <v>469</v>
      </c>
      <c r="G568" s="2">
        <v>44109</v>
      </c>
      <c r="I568" s="1" t="s">
        <v>65</v>
      </c>
    </row>
    <row r="569" spans="1:9" x14ac:dyDescent="0.25">
      <c r="A569" s="1">
        <v>419362</v>
      </c>
      <c r="B569" s="1" t="s">
        <v>558</v>
      </c>
      <c r="C569" s="1" t="s">
        <v>605</v>
      </c>
      <c r="D569" s="1" t="s">
        <v>587</v>
      </c>
      <c r="E569" s="7">
        <v>1</v>
      </c>
      <c r="F569" s="1" t="s">
        <v>469</v>
      </c>
      <c r="G569" s="2">
        <v>44109</v>
      </c>
      <c r="I569" s="1" t="s">
        <v>65</v>
      </c>
    </row>
    <row r="570" spans="1:9" x14ac:dyDescent="0.25">
      <c r="A570" s="1">
        <v>419370</v>
      </c>
      <c r="B570" s="1" t="s">
        <v>559</v>
      </c>
      <c r="C570" s="1" t="s">
        <v>605</v>
      </c>
      <c r="D570" s="1" t="s">
        <v>587</v>
      </c>
      <c r="E570" s="7">
        <v>23</v>
      </c>
      <c r="F570" s="1" t="s">
        <v>586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560</v>
      </c>
      <c r="C571" s="1" t="s">
        <v>605</v>
      </c>
      <c r="D571" s="1" t="s">
        <v>587</v>
      </c>
      <c r="E571" s="7">
        <v>1</v>
      </c>
      <c r="F571" s="1" t="s">
        <v>469</v>
      </c>
      <c r="G571" s="2">
        <v>44109</v>
      </c>
      <c r="I571" s="1" t="s">
        <v>65</v>
      </c>
    </row>
    <row r="572" spans="1:9" x14ac:dyDescent="0.25">
      <c r="A572" s="1">
        <v>419397</v>
      </c>
      <c r="B572" s="1" t="s">
        <v>251</v>
      </c>
      <c r="C572" s="1" t="s">
        <v>605</v>
      </c>
      <c r="D572" s="1" t="s">
        <v>587</v>
      </c>
      <c r="E572" s="7">
        <v>1</v>
      </c>
      <c r="F572" s="1" t="s">
        <v>469</v>
      </c>
      <c r="G572" s="2">
        <v>44109</v>
      </c>
      <c r="I572" s="1" t="s">
        <v>66</v>
      </c>
    </row>
    <row r="573" spans="1:9" x14ac:dyDescent="0.25">
      <c r="A573" s="1">
        <v>419400</v>
      </c>
      <c r="B573" s="1" t="s">
        <v>561</v>
      </c>
      <c r="C573" s="1" t="s">
        <v>605</v>
      </c>
      <c r="D573" s="1" t="s">
        <v>587</v>
      </c>
      <c r="E573" s="7">
        <v>23</v>
      </c>
      <c r="F573" s="1" t="s">
        <v>586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151</v>
      </c>
      <c r="C574" s="1" t="s">
        <v>605</v>
      </c>
      <c r="D574" s="1" t="s">
        <v>587</v>
      </c>
      <c r="E574" s="7">
        <v>1</v>
      </c>
      <c r="F574" s="1" t="s">
        <v>469</v>
      </c>
      <c r="G574" s="2">
        <v>44109</v>
      </c>
      <c r="I574" s="1" t="s">
        <v>65</v>
      </c>
    </row>
    <row r="575" spans="1:9" x14ac:dyDescent="0.25">
      <c r="A575" s="1">
        <v>419427</v>
      </c>
      <c r="B575" s="1" t="s">
        <v>275</v>
      </c>
      <c r="C575" s="1" t="s">
        <v>605</v>
      </c>
      <c r="D575" s="1" t="s">
        <v>587</v>
      </c>
      <c r="E575" s="7">
        <v>1</v>
      </c>
      <c r="F575" s="1" t="s">
        <v>469</v>
      </c>
      <c r="G575" s="2">
        <v>44109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605</v>
      </c>
      <c r="D576" s="1" t="s">
        <v>587</v>
      </c>
      <c r="E576" s="7">
        <v>1</v>
      </c>
      <c r="F576" s="1" t="s">
        <v>469</v>
      </c>
      <c r="G576" s="2">
        <v>44109</v>
      </c>
      <c r="I576" s="1" t="s">
        <v>66</v>
      </c>
    </row>
    <row r="577" spans="1:9" x14ac:dyDescent="0.25">
      <c r="A577" s="1">
        <v>419443</v>
      </c>
      <c r="B577" s="1" t="s">
        <v>148</v>
      </c>
      <c r="C577" s="1" t="s">
        <v>605</v>
      </c>
      <c r="D577" s="1" t="s">
        <v>587</v>
      </c>
      <c r="E577" s="7">
        <v>1</v>
      </c>
      <c r="F577" s="1" t="s">
        <v>469</v>
      </c>
      <c r="G577" s="2">
        <v>44109</v>
      </c>
      <c r="I577" s="1" t="s">
        <v>65</v>
      </c>
    </row>
    <row r="578" spans="1:9" x14ac:dyDescent="0.25">
      <c r="A578" s="1">
        <v>419451</v>
      </c>
      <c r="B578" s="1" t="s">
        <v>562</v>
      </c>
      <c r="C578" s="1" t="s">
        <v>605</v>
      </c>
      <c r="D578" s="1" t="s">
        <v>587</v>
      </c>
      <c r="E578" s="7">
        <v>1</v>
      </c>
      <c r="F578" s="1" t="s">
        <v>469</v>
      </c>
      <c r="G578" s="2">
        <v>44117</v>
      </c>
      <c r="I578" s="1" t="s">
        <v>65</v>
      </c>
    </row>
    <row r="579" spans="1:9" x14ac:dyDescent="0.25">
      <c r="A579" s="1">
        <v>419460</v>
      </c>
      <c r="B579" s="1" t="s">
        <v>441</v>
      </c>
      <c r="C579" s="1" t="s">
        <v>605</v>
      </c>
      <c r="D579" s="1" t="s">
        <v>587</v>
      </c>
      <c r="E579" s="7">
        <v>1</v>
      </c>
      <c r="F579" s="1" t="s">
        <v>469</v>
      </c>
      <c r="G579" s="2">
        <v>44109</v>
      </c>
      <c r="I579" s="1" t="s">
        <v>66</v>
      </c>
    </row>
    <row r="580" spans="1:9" x14ac:dyDescent="0.25">
      <c r="A580" s="1">
        <v>419478</v>
      </c>
      <c r="B580" s="1" t="s">
        <v>563</v>
      </c>
      <c r="C580" s="1" t="s">
        <v>605</v>
      </c>
      <c r="D580" s="1" t="s">
        <v>587</v>
      </c>
      <c r="E580" s="7">
        <v>1</v>
      </c>
      <c r="F580" s="1" t="s">
        <v>469</v>
      </c>
      <c r="G580" s="2">
        <v>44109</v>
      </c>
      <c r="I580" s="1" t="s">
        <v>66</v>
      </c>
    </row>
    <row r="581" spans="1:9" x14ac:dyDescent="0.25">
      <c r="A581" s="1">
        <v>419486</v>
      </c>
      <c r="B581" s="1" t="s">
        <v>564</v>
      </c>
      <c r="C581" s="1" t="s">
        <v>605</v>
      </c>
      <c r="D581" s="1" t="s">
        <v>587</v>
      </c>
      <c r="E581" s="7">
        <v>1</v>
      </c>
      <c r="F581" s="1" t="s">
        <v>469</v>
      </c>
      <c r="G581" s="2">
        <v>44109</v>
      </c>
      <c r="I581" s="1" t="s">
        <v>65</v>
      </c>
    </row>
    <row r="582" spans="1:9" x14ac:dyDescent="0.25">
      <c r="A582" s="1">
        <v>419494</v>
      </c>
      <c r="B582" s="1" t="s">
        <v>565</v>
      </c>
      <c r="C582" s="1" t="s">
        <v>605</v>
      </c>
      <c r="D582" s="1" t="s">
        <v>587</v>
      </c>
      <c r="E582" s="7">
        <v>1</v>
      </c>
      <c r="F582" s="1" t="s">
        <v>469</v>
      </c>
      <c r="G582" s="2">
        <v>44109</v>
      </c>
      <c r="I582" s="1" t="s">
        <v>65</v>
      </c>
    </row>
    <row r="583" spans="1:9" x14ac:dyDescent="0.25">
      <c r="A583" s="1">
        <v>419508</v>
      </c>
      <c r="B583" s="1" t="s">
        <v>566</v>
      </c>
      <c r="C583" s="1" t="s">
        <v>605</v>
      </c>
      <c r="D583" s="1" t="s">
        <v>587</v>
      </c>
      <c r="E583" s="7">
        <v>1</v>
      </c>
      <c r="F583" s="1" t="s">
        <v>469</v>
      </c>
      <c r="G583" s="2">
        <v>44109</v>
      </c>
      <c r="I583" s="1" t="s">
        <v>65</v>
      </c>
    </row>
    <row r="584" spans="1:9" x14ac:dyDescent="0.25">
      <c r="A584" s="1">
        <v>419516</v>
      </c>
      <c r="B584" s="1" t="s">
        <v>567</v>
      </c>
      <c r="C584" s="1" t="s">
        <v>605</v>
      </c>
      <c r="D584" s="1" t="s">
        <v>587</v>
      </c>
      <c r="E584" s="7">
        <v>23</v>
      </c>
      <c r="F584" s="1" t="s">
        <v>586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568</v>
      </c>
      <c r="C585" s="1" t="s">
        <v>605</v>
      </c>
      <c r="D585" s="1" t="s">
        <v>587</v>
      </c>
      <c r="E585" s="7">
        <v>1</v>
      </c>
      <c r="F585" s="1" t="s">
        <v>469</v>
      </c>
      <c r="G585" s="2">
        <v>44109</v>
      </c>
      <c r="I585" s="1" t="s">
        <v>65</v>
      </c>
    </row>
    <row r="586" spans="1:9" x14ac:dyDescent="0.25">
      <c r="A586" s="1">
        <v>419532</v>
      </c>
      <c r="B586" s="1" t="s">
        <v>569</v>
      </c>
      <c r="C586" s="1" t="s">
        <v>605</v>
      </c>
      <c r="D586" s="1" t="s">
        <v>587</v>
      </c>
      <c r="E586" s="7">
        <v>1</v>
      </c>
      <c r="F586" s="1" t="s">
        <v>469</v>
      </c>
      <c r="G586" s="2">
        <v>44109</v>
      </c>
      <c r="I586" s="1" t="s">
        <v>65</v>
      </c>
    </row>
    <row r="587" spans="1:9" x14ac:dyDescent="0.25">
      <c r="A587" s="1">
        <v>419540</v>
      </c>
      <c r="B587" s="1" t="s">
        <v>570</v>
      </c>
      <c r="C587" s="1" t="s">
        <v>605</v>
      </c>
      <c r="D587" s="1" t="s">
        <v>587</v>
      </c>
      <c r="E587" s="7">
        <v>1</v>
      </c>
      <c r="F587" s="1" t="s">
        <v>469</v>
      </c>
      <c r="G587" s="2">
        <v>44109</v>
      </c>
      <c r="I587" s="1" t="s">
        <v>65</v>
      </c>
    </row>
    <row r="588" spans="1:9" x14ac:dyDescent="0.25">
      <c r="A588" s="1">
        <v>419559</v>
      </c>
      <c r="B588" s="1" t="s">
        <v>571</v>
      </c>
      <c r="C588" s="1" t="s">
        <v>605</v>
      </c>
      <c r="D588" s="1" t="s">
        <v>587</v>
      </c>
      <c r="E588" s="7">
        <v>1</v>
      </c>
      <c r="F588" s="1" t="s">
        <v>469</v>
      </c>
      <c r="G588" s="2">
        <v>44109</v>
      </c>
      <c r="I588" s="1" t="s">
        <v>65</v>
      </c>
    </row>
    <row r="589" spans="1:9" x14ac:dyDescent="0.25">
      <c r="A589" s="1">
        <v>419567</v>
      </c>
      <c r="B589" s="1" t="s">
        <v>572</v>
      </c>
      <c r="C589" s="1" t="s">
        <v>605</v>
      </c>
      <c r="D589" s="1" t="s">
        <v>587</v>
      </c>
      <c r="E589" s="7">
        <v>1</v>
      </c>
      <c r="F589" s="1" t="s">
        <v>469</v>
      </c>
      <c r="G589" s="2">
        <v>44109</v>
      </c>
      <c r="I589" s="1" t="s">
        <v>65</v>
      </c>
    </row>
    <row r="590" spans="1:9" x14ac:dyDescent="0.25">
      <c r="A590" s="1">
        <v>419575</v>
      </c>
      <c r="B590" s="1" t="s">
        <v>573</v>
      </c>
      <c r="C590" s="1" t="s">
        <v>605</v>
      </c>
      <c r="D590" s="1" t="s">
        <v>587</v>
      </c>
      <c r="E590" s="7">
        <v>1</v>
      </c>
      <c r="F590" s="1" t="s">
        <v>469</v>
      </c>
      <c r="G590" s="2">
        <v>44117</v>
      </c>
      <c r="I590" s="1" t="s">
        <v>66</v>
      </c>
    </row>
    <row r="591" spans="1:9" x14ac:dyDescent="0.25">
      <c r="A591" s="1">
        <v>419583</v>
      </c>
      <c r="B591" s="1" t="s">
        <v>258</v>
      </c>
      <c r="C591" s="1" t="s">
        <v>605</v>
      </c>
      <c r="D591" s="1" t="s">
        <v>587</v>
      </c>
      <c r="E591" s="7">
        <v>1</v>
      </c>
      <c r="F591" s="1" t="s">
        <v>469</v>
      </c>
      <c r="G591" s="2">
        <v>44117</v>
      </c>
      <c r="I591" s="1" t="s">
        <v>65</v>
      </c>
    </row>
    <row r="592" spans="1:9" x14ac:dyDescent="0.25">
      <c r="A592" s="1">
        <v>419591</v>
      </c>
      <c r="B592" s="1" t="s">
        <v>244</v>
      </c>
      <c r="C592" s="1" t="s">
        <v>605</v>
      </c>
      <c r="D592" s="1" t="s">
        <v>587</v>
      </c>
      <c r="E592" s="7">
        <v>1</v>
      </c>
      <c r="F592" s="1" t="s">
        <v>469</v>
      </c>
      <c r="G592" s="2">
        <v>44117</v>
      </c>
      <c r="I592" s="1" t="s">
        <v>65</v>
      </c>
    </row>
    <row r="593" spans="1:9" x14ac:dyDescent="0.25">
      <c r="A593" s="1">
        <v>419605</v>
      </c>
      <c r="B593" s="1" t="s">
        <v>574</v>
      </c>
      <c r="C593" s="1" t="s">
        <v>605</v>
      </c>
      <c r="D593" s="1" t="s">
        <v>587</v>
      </c>
      <c r="E593" s="7">
        <v>1</v>
      </c>
      <c r="F593" s="1" t="s">
        <v>469</v>
      </c>
      <c r="G593" s="2">
        <v>44117</v>
      </c>
      <c r="I593" s="1" t="s">
        <v>66</v>
      </c>
    </row>
    <row r="594" spans="1:9" x14ac:dyDescent="0.25">
      <c r="A594" s="1">
        <v>419613</v>
      </c>
      <c r="B594" s="1" t="s">
        <v>245</v>
      </c>
      <c r="C594" s="1" t="s">
        <v>605</v>
      </c>
      <c r="D594" s="1" t="s">
        <v>587</v>
      </c>
      <c r="E594" s="7">
        <v>1</v>
      </c>
      <c r="F594" s="1" t="s">
        <v>469</v>
      </c>
      <c r="G594" s="2">
        <v>44117</v>
      </c>
      <c r="I594" s="1" t="s">
        <v>65</v>
      </c>
    </row>
    <row r="595" spans="1:9" x14ac:dyDescent="0.25">
      <c r="A595" s="1">
        <v>419621</v>
      </c>
      <c r="B595" s="1" t="s">
        <v>575</v>
      </c>
      <c r="C595" s="1" t="s">
        <v>605</v>
      </c>
      <c r="D595" s="1" t="s">
        <v>587</v>
      </c>
      <c r="E595" s="7">
        <v>1</v>
      </c>
      <c r="F595" s="1" t="s">
        <v>469</v>
      </c>
      <c r="G595" s="2">
        <v>44117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605</v>
      </c>
      <c r="D596" s="1" t="s">
        <v>587</v>
      </c>
      <c r="E596" s="7">
        <v>1</v>
      </c>
      <c r="F596" s="1" t="s">
        <v>469</v>
      </c>
      <c r="G596" s="2">
        <v>44117</v>
      </c>
      <c r="I596" s="1" t="s">
        <v>65</v>
      </c>
    </row>
    <row r="597" spans="1:9" x14ac:dyDescent="0.25">
      <c r="A597" s="1">
        <v>419648</v>
      </c>
      <c r="B597" s="1" t="s">
        <v>576</v>
      </c>
      <c r="C597" s="1" t="s">
        <v>605</v>
      </c>
      <c r="D597" s="1" t="s">
        <v>587</v>
      </c>
      <c r="E597" s="7">
        <v>1</v>
      </c>
      <c r="F597" s="1" t="s">
        <v>469</v>
      </c>
      <c r="G597" s="2">
        <v>44117</v>
      </c>
      <c r="I597" s="1" t="s">
        <v>65</v>
      </c>
    </row>
    <row r="598" spans="1:9" x14ac:dyDescent="0.25">
      <c r="A598" s="1">
        <v>419656</v>
      </c>
      <c r="B598" s="1" t="s">
        <v>577</v>
      </c>
      <c r="C598" s="1" t="s">
        <v>605</v>
      </c>
      <c r="D598" s="1" t="s">
        <v>587</v>
      </c>
      <c r="E598" s="7">
        <v>1</v>
      </c>
      <c r="F598" s="1" t="s">
        <v>469</v>
      </c>
      <c r="G598" s="2">
        <v>44117</v>
      </c>
      <c r="I598" s="1" t="s">
        <v>66</v>
      </c>
    </row>
    <row r="599" spans="1:9" x14ac:dyDescent="0.25">
      <c r="A599" s="1">
        <v>419664</v>
      </c>
      <c r="B599" s="1" t="s">
        <v>252</v>
      </c>
      <c r="C599" s="1" t="s">
        <v>605</v>
      </c>
      <c r="D599" s="1" t="s">
        <v>587</v>
      </c>
      <c r="E599" s="7">
        <v>1</v>
      </c>
      <c r="F599" s="1" t="s">
        <v>469</v>
      </c>
      <c r="G599" s="2">
        <v>44117</v>
      </c>
      <c r="I599" s="1" t="s">
        <v>65</v>
      </c>
    </row>
    <row r="600" spans="1:9" x14ac:dyDescent="0.25">
      <c r="A600" s="1">
        <v>419672</v>
      </c>
      <c r="B600" s="1" t="s">
        <v>578</v>
      </c>
      <c r="C600" s="1" t="s">
        <v>605</v>
      </c>
      <c r="D600" s="1" t="s">
        <v>587</v>
      </c>
      <c r="E600" s="7">
        <v>1</v>
      </c>
      <c r="F600" s="1" t="s">
        <v>469</v>
      </c>
      <c r="G600" s="2">
        <v>44117</v>
      </c>
      <c r="I600" s="1" t="s">
        <v>66</v>
      </c>
    </row>
    <row r="601" spans="1:9" x14ac:dyDescent="0.25">
      <c r="A601" s="1">
        <v>419680</v>
      </c>
      <c r="B601" s="1" t="s">
        <v>579</v>
      </c>
      <c r="C601" s="1" t="s">
        <v>605</v>
      </c>
      <c r="D601" s="1" t="s">
        <v>587</v>
      </c>
      <c r="E601" s="7">
        <v>1</v>
      </c>
      <c r="F601" s="1" t="s">
        <v>469</v>
      </c>
      <c r="G601" s="2">
        <v>44117</v>
      </c>
      <c r="I601" s="1" t="s">
        <v>65</v>
      </c>
    </row>
    <row r="602" spans="1:9" x14ac:dyDescent="0.25">
      <c r="A602" s="1">
        <v>419699</v>
      </c>
      <c r="B602" s="1" t="s">
        <v>580</v>
      </c>
      <c r="C602" s="1" t="s">
        <v>605</v>
      </c>
      <c r="D602" s="1" t="s">
        <v>587</v>
      </c>
      <c r="E602" s="7">
        <v>1</v>
      </c>
      <c r="F602" s="1" t="s">
        <v>469</v>
      </c>
      <c r="G602" s="2">
        <v>44117</v>
      </c>
      <c r="I602" s="1" t="s">
        <v>66</v>
      </c>
    </row>
    <row r="603" spans="1:9" x14ac:dyDescent="0.25">
      <c r="A603" s="1">
        <v>419702</v>
      </c>
      <c r="B603" s="1" t="s">
        <v>581</v>
      </c>
      <c r="C603" s="1" t="s">
        <v>605</v>
      </c>
      <c r="D603" s="1" t="s">
        <v>587</v>
      </c>
      <c r="E603" s="7">
        <v>23</v>
      </c>
      <c r="F603" s="1" t="s">
        <v>586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582</v>
      </c>
      <c r="C604" s="1" t="s">
        <v>605</v>
      </c>
      <c r="D604" s="1" t="s">
        <v>587</v>
      </c>
      <c r="E604" s="7">
        <v>1</v>
      </c>
      <c r="F604" s="1" t="s">
        <v>469</v>
      </c>
      <c r="G604" s="2">
        <v>44117</v>
      </c>
      <c r="I604" s="1" t="s">
        <v>66</v>
      </c>
    </row>
    <row r="605" spans="1:9" x14ac:dyDescent="0.25">
      <c r="A605" s="1">
        <v>419729</v>
      </c>
      <c r="B605" s="1" t="s">
        <v>423</v>
      </c>
      <c r="C605" s="1" t="s">
        <v>605</v>
      </c>
      <c r="D605" s="1" t="s">
        <v>587</v>
      </c>
      <c r="E605" s="7">
        <v>1</v>
      </c>
      <c r="F605" s="1" t="s">
        <v>469</v>
      </c>
      <c r="G605" s="2">
        <v>44117</v>
      </c>
      <c r="I605" s="1" t="s">
        <v>65</v>
      </c>
    </row>
    <row r="606" spans="1:9" x14ac:dyDescent="0.25">
      <c r="A606" s="1">
        <v>419737</v>
      </c>
      <c r="B606" s="1" t="s">
        <v>237</v>
      </c>
      <c r="C606" s="1" t="s">
        <v>605</v>
      </c>
      <c r="D606" s="1" t="s">
        <v>587</v>
      </c>
      <c r="E606" s="7">
        <v>1</v>
      </c>
      <c r="F606" s="1" t="s">
        <v>469</v>
      </c>
      <c r="G606" s="2">
        <v>44117</v>
      </c>
      <c r="I606" s="1" t="s">
        <v>66</v>
      </c>
    </row>
    <row r="607" spans="1:9" x14ac:dyDescent="0.25">
      <c r="A607" s="1">
        <v>419745</v>
      </c>
      <c r="B607" s="1" t="s">
        <v>583</v>
      </c>
      <c r="C607" s="1" t="s">
        <v>605</v>
      </c>
      <c r="D607" s="1" t="s">
        <v>587</v>
      </c>
      <c r="E607" s="7">
        <v>1</v>
      </c>
      <c r="F607" s="1" t="s">
        <v>469</v>
      </c>
      <c r="G607" s="2">
        <v>44117</v>
      </c>
      <c r="I607" s="1" t="s">
        <v>66</v>
      </c>
    </row>
    <row r="608" spans="1:9" x14ac:dyDescent="0.25">
      <c r="A608" s="1">
        <v>419753</v>
      </c>
      <c r="B608" s="1" t="s">
        <v>272</v>
      </c>
      <c r="C608" s="1" t="s">
        <v>605</v>
      </c>
      <c r="D608" s="1" t="s">
        <v>587</v>
      </c>
      <c r="E608" s="7">
        <v>1</v>
      </c>
      <c r="F608" s="1" t="s">
        <v>469</v>
      </c>
      <c r="G608" s="2">
        <v>44117</v>
      </c>
      <c r="I608" s="1" t="s">
        <v>66</v>
      </c>
    </row>
    <row r="609" spans="1:9" x14ac:dyDescent="0.25">
      <c r="A609" s="1">
        <v>419761</v>
      </c>
      <c r="B609" s="1" t="s">
        <v>584</v>
      </c>
      <c r="C609" s="1" t="s">
        <v>605</v>
      </c>
      <c r="D609" s="1" t="s">
        <v>587</v>
      </c>
      <c r="E609" s="7">
        <v>1</v>
      </c>
      <c r="F609" s="1" t="s">
        <v>469</v>
      </c>
      <c r="G609" s="2">
        <v>44117</v>
      </c>
      <c r="I609" s="1" t="s">
        <v>66</v>
      </c>
    </row>
    <row r="610" spans="1:9" x14ac:dyDescent="0.25">
      <c r="A610" s="1">
        <v>419770</v>
      </c>
      <c r="B610" s="1" t="s">
        <v>592</v>
      </c>
      <c r="C610" s="1" t="s">
        <v>605</v>
      </c>
      <c r="D610" s="1" t="s">
        <v>587</v>
      </c>
      <c r="E610" s="7">
        <v>1</v>
      </c>
      <c r="F610" s="1" t="s">
        <v>469</v>
      </c>
      <c r="G610" s="2">
        <v>44141</v>
      </c>
      <c r="I610" s="1" t="s">
        <v>65</v>
      </c>
    </row>
    <row r="611" spans="1:9" x14ac:dyDescent="0.25">
      <c r="A611" s="1">
        <v>419788</v>
      </c>
      <c r="B611" s="1" t="s">
        <v>593</v>
      </c>
      <c r="C611" s="1" t="s">
        <v>605</v>
      </c>
      <c r="D611" s="1" t="s">
        <v>587</v>
      </c>
      <c r="E611" s="7">
        <v>23</v>
      </c>
      <c r="F611" s="1" t="s">
        <v>586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594</v>
      </c>
      <c r="C612" s="1" t="s">
        <v>605</v>
      </c>
      <c r="D612" s="1" t="s">
        <v>587</v>
      </c>
      <c r="E612" s="7">
        <v>1</v>
      </c>
      <c r="F612" s="1" t="s">
        <v>469</v>
      </c>
      <c r="G612" s="2">
        <v>44141</v>
      </c>
      <c r="I612" s="1" t="s">
        <v>66</v>
      </c>
    </row>
    <row r="613" spans="1:9" x14ac:dyDescent="0.25">
      <c r="A613" s="1">
        <v>419800</v>
      </c>
      <c r="B613" s="1" t="s">
        <v>446</v>
      </c>
      <c r="C613" s="1" t="s">
        <v>605</v>
      </c>
      <c r="D613" s="1" t="s">
        <v>587</v>
      </c>
      <c r="E613" s="7">
        <v>1</v>
      </c>
      <c r="F613" s="1" t="s">
        <v>469</v>
      </c>
      <c r="G613" s="2">
        <v>44141</v>
      </c>
      <c r="I613" s="1" t="s">
        <v>66</v>
      </c>
    </row>
    <row r="614" spans="1:9" x14ac:dyDescent="0.25">
      <c r="A614" s="1">
        <v>419818</v>
      </c>
      <c r="B614" s="1" t="s">
        <v>595</v>
      </c>
      <c r="C614" s="1" t="s">
        <v>605</v>
      </c>
      <c r="D614" s="1" t="s">
        <v>587</v>
      </c>
      <c r="E614" s="7">
        <v>1</v>
      </c>
      <c r="F614" s="1" t="s">
        <v>469</v>
      </c>
      <c r="G614" s="2">
        <v>44141</v>
      </c>
      <c r="I614" s="1" t="s">
        <v>65</v>
      </c>
    </row>
    <row r="615" spans="1:9" x14ac:dyDescent="0.25">
      <c r="A615" s="1">
        <v>419826</v>
      </c>
      <c r="B615" s="1" t="s">
        <v>596</v>
      </c>
      <c r="C615" s="1" t="s">
        <v>605</v>
      </c>
      <c r="D615" s="1" t="s">
        <v>587</v>
      </c>
      <c r="E615" s="7">
        <v>1</v>
      </c>
      <c r="F615" s="1" t="s">
        <v>469</v>
      </c>
      <c r="G615" s="2">
        <v>44141</v>
      </c>
      <c r="I615" s="1" t="s">
        <v>67</v>
      </c>
    </row>
    <row r="616" spans="1:9" x14ac:dyDescent="0.25">
      <c r="A616" s="1">
        <v>419834</v>
      </c>
      <c r="B616" s="1" t="s">
        <v>440</v>
      </c>
      <c r="C616" s="1" t="s">
        <v>605</v>
      </c>
      <c r="D616" s="1" t="s">
        <v>587</v>
      </c>
      <c r="E616" s="7">
        <v>1</v>
      </c>
      <c r="F616" s="1" t="s">
        <v>469</v>
      </c>
      <c r="G616" s="2">
        <v>44141</v>
      </c>
      <c r="I616" s="1" t="s">
        <v>65</v>
      </c>
    </row>
    <row r="617" spans="1:9" x14ac:dyDescent="0.25">
      <c r="A617" s="1">
        <v>419842</v>
      </c>
      <c r="B617" s="1" t="s">
        <v>597</v>
      </c>
      <c r="C617" s="1" t="s">
        <v>605</v>
      </c>
      <c r="D617" s="1" t="s">
        <v>587</v>
      </c>
      <c r="E617" s="7">
        <v>1</v>
      </c>
      <c r="F617" s="1" t="s">
        <v>469</v>
      </c>
      <c r="G617" s="2">
        <v>44141</v>
      </c>
      <c r="I617" s="1" t="s">
        <v>66</v>
      </c>
    </row>
    <row r="618" spans="1:9" x14ac:dyDescent="0.25">
      <c r="A618" s="1">
        <v>419850</v>
      </c>
      <c r="B618" s="1" t="s">
        <v>598</v>
      </c>
      <c r="C618" s="1" t="s">
        <v>605</v>
      </c>
      <c r="D618" s="1" t="s">
        <v>587</v>
      </c>
      <c r="E618" s="7">
        <v>1</v>
      </c>
      <c r="F618" s="1" t="s">
        <v>469</v>
      </c>
      <c r="G618" s="2">
        <v>44141</v>
      </c>
      <c r="I618" s="1" t="s">
        <v>67</v>
      </c>
    </row>
    <row r="619" spans="1:9" x14ac:dyDescent="0.25">
      <c r="A619" s="1">
        <v>419869</v>
      </c>
      <c r="B619" s="1" t="s">
        <v>599</v>
      </c>
      <c r="C619" s="1" t="s">
        <v>605</v>
      </c>
      <c r="D619" s="1" t="s">
        <v>587</v>
      </c>
      <c r="E619" s="7">
        <v>23</v>
      </c>
      <c r="F619" s="1" t="s">
        <v>586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590</v>
      </c>
      <c r="C620" s="1" t="s">
        <v>605</v>
      </c>
      <c r="D620" s="1" t="s">
        <v>587</v>
      </c>
      <c r="E620" s="7">
        <v>1</v>
      </c>
      <c r="F620" s="1" t="s">
        <v>469</v>
      </c>
      <c r="G620" s="2">
        <v>44141</v>
      </c>
      <c r="I620" s="1" t="s">
        <v>67</v>
      </c>
    </row>
    <row r="621" spans="1:9" x14ac:dyDescent="0.25">
      <c r="A621" s="1">
        <v>419885</v>
      </c>
      <c r="B621" s="1" t="s">
        <v>600</v>
      </c>
      <c r="C621" s="1" t="s">
        <v>605</v>
      </c>
      <c r="D621" s="1" t="s">
        <v>587</v>
      </c>
      <c r="E621" s="7">
        <v>1</v>
      </c>
      <c r="F621" s="1" t="s">
        <v>469</v>
      </c>
      <c r="G621" s="2">
        <v>44141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605</v>
      </c>
      <c r="D622" s="1" t="s">
        <v>587</v>
      </c>
      <c r="E622" s="7">
        <v>1</v>
      </c>
      <c r="F622" s="1" t="s">
        <v>469</v>
      </c>
      <c r="G622" s="2">
        <v>44166</v>
      </c>
      <c r="I622" s="1" t="s">
        <v>65</v>
      </c>
    </row>
    <row r="623" spans="1:9" x14ac:dyDescent="0.25">
      <c r="A623" s="1">
        <v>419907</v>
      </c>
      <c r="B623" s="1" t="s">
        <v>607</v>
      </c>
      <c r="C623" s="1" t="s">
        <v>605</v>
      </c>
      <c r="D623" s="1" t="s">
        <v>587</v>
      </c>
      <c r="E623" s="7">
        <v>1</v>
      </c>
      <c r="F623" s="1" t="s">
        <v>469</v>
      </c>
      <c r="G623" s="2">
        <v>44166</v>
      </c>
      <c r="I623" s="1" t="s">
        <v>65</v>
      </c>
    </row>
    <row r="624" spans="1:9" x14ac:dyDescent="0.25">
      <c r="A624" s="1">
        <v>419915</v>
      </c>
      <c r="B624" s="1" t="s">
        <v>608</v>
      </c>
      <c r="C624" s="1" t="s">
        <v>605</v>
      </c>
      <c r="D624" s="1" t="s">
        <v>587</v>
      </c>
      <c r="E624" s="7">
        <v>1</v>
      </c>
      <c r="F624" s="1" t="s">
        <v>469</v>
      </c>
      <c r="G624" s="2">
        <v>44166</v>
      </c>
      <c r="I624" s="1" t="s">
        <v>65</v>
      </c>
    </row>
    <row r="625" spans="1:9" x14ac:dyDescent="0.25">
      <c r="A625" s="1">
        <v>419923</v>
      </c>
      <c r="B625" s="1" t="s">
        <v>609</v>
      </c>
      <c r="C625" s="1" t="s">
        <v>605</v>
      </c>
      <c r="D625" s="1" t="s">
        <v>587</v>
      </c>
      <c r="E625" s="7">
        <v>1</v>
      </c>
      <c r="F625" s="1" t="s">
        <v>469</v>
      </c>
      <c r="G625" s="2">
        <v>44166</v>
      </c>
      <c r="I625" s="1" t="s">
        <v>66</v>
      </c>
    </row>
    <row r="626" spans="1:9" x14ac:dyDescent="0.25">
      <c r="A626" s="1">
        <v>419931</v>
      </c>
      <c r="B626" s="1" t="s">
        <v>443</v>
      </c>
      <c r="C626" s="1" t="s">
        <v>605</v>
      </c>
      <c r="D626" s="1" t="s">
        <v>587</v>
      </c>
      <c r="E626" s="7">
        <v>1</v>
      </c>
      <c r="F626" s="1" t="s">
        <v>469</v>
      </c>
      <c r="G626" s="2">
        <v>44166</v>
      </c>
      <c r="I626" s="1" t="s">
        <v>66</v>
      </c>
    </row>
    <row r="627" spans="1:9" x14ac:dyDescent="0.25">
      <c r="A627" s="1">
        <v>419940</v>
      </c>
      <c r="B627" s="1" t="s">
        <v>238</v>
      </c>
      <c r="C627" s="1" t="s">
        <v>605</v>
      </c>
      <c r="D627" s="1" t="s">
        <v>587</v>
      </c>
      <c r="E627" s="7">
        <v>1</v>
      </c>
      <c r="F627" s="1" t="s">
        <v>469</v>
      </c>
      <c r="G627" s="2">
        <v>44166</v>
      </c>
      <c r="I627" s="1" t="s">
        <v>65</v>
      </c>
    </row>
    <row r="628" spans="1:9" x14ac:dyDescent="0.25">
      <c r="A628" s="1">
        <v>419958</v>
      </c>
      <c r="B628" s="1" t="s">
        <v>610</v>
      </c>
      <c r="C628" s="1" t="s">
        <v>605</v>
      </c>
      <c r="D628" s="1" t="s">
        <v>587</v>
      </c>
      <c r="E628" s="7">
        <v>1</v>
      </c>
      <c r="F628" s="1" t="s">
        <v>469</v>
      </c>
      <c r="G628" s="2">
        <v>44200</v>
      </c>
      <c r="I628" s="1" t="s">
        <v>65</v>
      </c>
    </row>
    <row r="629" spans="1:9" x14ac:dyDescent="0.25">
      <c r="A629" s="1">
        <v>419966</v>
      </c>
      <c r="B629" s="1" t="s">
        <v>611</v>
      </c>
      <c r="C629" s="1" t="s">
        <v>605</v>
      </c>
      <c r="D629" s="1" t="s">
        <v>587</v>
      </c>
      <c r="E629" s="7">
        <v>1</v>
      </c>
      <c r="F629" s="1" t="s">
        <v>469</v>
      </c>
      <c r="G629" s="2">
        <v>44200</v>
      </c>
      <c r="I629" s="1" t="s">
        <v>65</v>
      </c>
    </row>
    <row r="630" spans="1:9" x14ac:dyDescent="0.25">
      <c r="A630" s="1">
        <v>420000</v>
      </c>
      <c r="B630" s="1" t="s">
        <v>612</v>
      </c>
      <c r="C630" s="1" t="s">
        <v>605</v>
      </c>
      <c r="D630" s="1" t="s">
        <v>587</v>
      </c>
      <c r="E630" s="7">
        <v>1</v>
      </c>
      <c r="F630" s="1" t="s">
        <v>469</v>
      </c>
      <c r="G630" s="2">
        <v>44200</v>
      </c>
      <c r="I630" s="1" t="s">
        <v>65</v>
      </c>
    </row>
  </sheetData>
  <sheetProtection algorithmName="SHA-512" hashValue="gebSyxyp440FBaFLokEZTo2l7R1GJN/UBD5qZiMNByuXBL4a9RWYnOTeZtuGBK+npcVuHOa31l4tfg6omRdLpQ==" saltValue="oICutW8L9vyTMZ3gaxsdNw==" spinCount="100000" sheet="1" autoFilter="0"/>
  <pageMargins left="0.51181102362204722" right="0.51181102362204722" top="0.62992125984251968" bottom="0.39370078740157483" header="0.31496062992125984" footer="0.31496062992125984"/>
  <pageSetup paperSize="9" scale="74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629</v>
      </c>
      <c r="D5" s="15">
        <v>428</v>
      </c>
      <c r="E5" s="16">
        <v>201</v>
      </c>
    </row>
  </sheetData>
  <sheetProtection algorithmName="SHA-512" hashValue="Ypbq2WY224291JcnBmk8HZWA0cAe5deHm6knFpOr1+Ykki1VtVMblb95IhO+JG+K8WBoj3pO8ugH1203P/LGhw==" saltValue="+ZzQWYe68wb5R47723aHg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2021-01-05T13:12:07Z</cp:lastPrinted>
  <dcterms:created xsi:type="dcterms:W3CDTF">2020-07-29T12:15:48Z</dcterms:created>
  <dcterms:modified xsi:type="dcterms:W3CDTF">2021-01-05T13:12:27Z</dcterms:modified>
</cp:coreProperties>
</file>