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201 - Cópia\"/>
    </mc:Choice>
  </mc:AlternateContent>
  <xr:revisionPtr revIDLastSave="0" documentId="13_ncr:1_{B8298A1F-E3F9-4F90-9FFC-D6989B1D64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Ativos!$A$1:$P$487</definedName>
    <definedName name="_xlnm._FilterDatabase" localSheetId="1" hidden="1">Contratos!$A$1:$H$1223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<sst xmlns="http://schemas.openxmlformats.org/spreadsheetml/2006/main" count="6543" uniqueCount="973">
  <si>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</si>
  <si>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</si>
  <si>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</si>
  <si>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</si>
  <si>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</si>
  <si>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</si>
  <si>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</si>
  <si>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</si>
  <si>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</si>
  <si>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</si>
  <si>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</si>
  <si>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</si>
  <si>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</si>
  <si>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</si>
  <si>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</si>
  <si>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</si>
  <si>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</si>
  <si>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</si>
  <si>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</si>
  <si>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</si>
  <si>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</si>
  <si>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</si>
  <si>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</si>
  <si>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</si>
  <si>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</si>
  <si>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</si>
  <si>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</si>
  <si>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</si>
  <si>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</si>
  <si>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</si>
  <si>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</si>
  <si>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</si>
  <si>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</si>
  <si>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</si>
  <si>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</si>
  <si>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</si>
  <si>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</si>
  <si>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</si>
  <si>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</si>
  <si>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</si>
  <si>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</si>
  <si>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</si>
  <si>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</si>
  <si>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</si>
  <si>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</si>
  <si>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</si>
  <si>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</si>
  <si>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</si>
  <si>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</si>
  <si>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</si>
  <si>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</si>
  <si>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</si>
  <si>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</si>
  <si>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</si>
  <si>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</si>
  <si>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</si>
  <si>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</si>
  <si>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</si>
  <si>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</si>
  <si>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</si>
  <si>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</si>
  <si>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</si>
  <si>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</si>
  <si>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</si>
  <si>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</si>
  <si>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</si>
  <si>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</si>
  <si>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</si>
  <si>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</si>
  <si>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</si>
  <si>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</si>
  <si>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</si>
  <si>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</si>
  <si>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</si>
  <si>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</si>
  <si>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</si>
  <si>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</si>
  <si>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</si>
  <si>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</si>
  <si>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</si>
  <si>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</si>
  <si>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</si>
  <si>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</si>
  <si>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</si>
  <si>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</si>
  <si>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</si>
  <si>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</si>
  <si>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</si>
  <si>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</si>
  <si>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</si>
  <si>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</si>
  <si>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</si>
  <si>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</si>
  <si>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</si>
  <si>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</si>
  <si>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</si>
  <si>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</si>
  <si>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</si>
  <si>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</si>
  <si>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</si>
  <si>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</si>
  <si>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</si>
  <si>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</si>
  <si>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</si>
  <si>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</si>
  <si>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</si>
  <si>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</si>
  <si>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</si>
  <si>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</si>
  <si>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</si>
  <si>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</si>
  <si>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</si>
  <si>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</si>
  <si>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</si>
  <si>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</si>
  <si>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</si>
  <si>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</si>
  <si>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</si>
  <si>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</si>
  <si>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</si>
  <si>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</si>
  <si>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</si>
  <si>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</si>
  <si>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</si>
  <si>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</si>
  <si>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</si>
  <si>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</si>
  <si>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</si>
  <si>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</si>
  <si>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</si>
  <si>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</si>
  <si>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</si>
  <si>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</si>
  <si>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</si>
  <si>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</si>
  <si>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</si>
  <si>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</si>
  <si>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</si>
  <si>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</si>
  <si>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</si>
  <si>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</si>
  <si>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</si>
  <si>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</si>
  <si>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</si>
  <si>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</si>
  <si>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</si>
  <si>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</si>
  <si>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</si>
  <si>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</si>
  <si>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</si>
  <si>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</si>
  <si>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</si>
  <si>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</si>
  <si>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</si>
  <si>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</si>
  <si>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</si>
  <si>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</si>
  <si>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</si>
  <si>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</si>
  <si>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</si>
  <si>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</si>
  <si>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</si>
  <si>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</si>
  <si>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</si>
  <si>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</si>
  <si>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</si>
  <si>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</si>
  <si>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</si>
  <si>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</si>
  <si>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</si>
  <si>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</si>
  <si>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</si>
  <si>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</si>
  <si>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</si>
  <si>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</si>
  <si>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</si>
  <si>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</si>
  <si>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</si>
  <si>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</si>
  <si>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</si>
  <si>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</si>
  <si>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</si>
  <si>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</si>
  <si>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</si>
  <si>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</si>
  <si>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</si>
  <si>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</si>
  <si>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</si>
  <si>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</si>
  <si>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</si>
  <si>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</si>
  <si>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</si>
  <si>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</si>
  <si>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</si>
  <si>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</si>
  <si>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</si>
  <si>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</si>
  <si>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</si>
  <si>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</si>
  <si>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</si>
  <si>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</si>
  <si>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</si>
  <si>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</si>
  <si>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</si>
  <si>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</si>
  <si>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</si>
  <si>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</si>
  <si>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</si>
  <si>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</si>
  <si>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</si>
  <si>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</si>
  <si>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</si>
  <si>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</si>
  <si>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</si>
  <si>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</si>
  <si>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</si>
  <si>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</si>
  <si>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</si>
  <si>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</si>
  <si>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</si>
  <si>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</si>
  <si>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</si>
  <si>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</si>
  <si>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</si>
  <si>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</si>
  <si>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</si>
  <si>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</si>
  <si>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</si>
  <si>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</si>
  <si>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</si>
  <si>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</si>
  <si>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</si>
  <si>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</si>
  <si>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</si>
  <si>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</si>
  <si>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</si>
  <si>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</si>
  <si>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</si>
  <si>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</si>
  <si>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</si>
  <si>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</si>
  <si>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</si>
  <si>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</si>
  <si>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</si>
  <si>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</si>
  <si>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</si>
  <si>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</si>
  <si>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</si>
  <si>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</si>
  <si>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</si>
  <si>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</si>
  <si>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</si>
  <si>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</si>
  <si>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</si>
  <si>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</si>
  <si>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</si>
  <si>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</si>
  <si>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</si>
  <si>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</si>
  <si>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</si>
  <si>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</si>
  <si>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</si>
  <si>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</si>
  <si>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</si>
  <si>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</si>
  <si>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</si>
  <si>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</si>
  <si>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</si>
  <si>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</si>
  <si>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</si>
  <si>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</si>
  <si>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</si>
  <si>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</si>
  <si>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</si>
  <si>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</si>
  <si>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</si>
  <si>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</si>
  <si>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</si>
  <si>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</si>
  <si>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</si>
  <si>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</si>
  <si>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</si>
  <si>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</si>
  <si>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</si>
  <si>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</si>
  <si>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</si>
  <si>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</si>
  <si>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</si>
  <si>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</si>
  <si>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</si>
  <si>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</si>
  <si>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</si>
  <si>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</si>
  <si>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</si>
  <si>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</si>
  <si>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</si>
  <si>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</si>
  <si>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</si>
  <si>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</si>
  <si>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</si>
  <si>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</si>
  <si>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</si>
  <si>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</si>
  <si>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</si>
  <si>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</si>
  <si>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</si>
  <si>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</si>
  <si>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</si>
  <si>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</si>
  <si>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</si>
  <si>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</si>
  <si>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</si>
  <si>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</si>
  <si>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</si>
  <si>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</si>
  <si>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</si>
  <si>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</si>
  <si>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</si>
  <si>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</si>
  <si>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</si>
  <si>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</si>
  <si>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</si>
  <si>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</si>
  <si>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</si>
  <si>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</si>
  <si>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</si>
  <si>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</si>
  <si>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</si>
  <si>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</si>
  <si>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</si>
  <si>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</si>
  <si>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</si>
  <si>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</si>
  <si>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</si>
  <si>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</si>
  <si>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</si>
  <si>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</si>
  <si>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</si>
  <si>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</si>
  <si>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</si>
  <si>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</si>
  <si>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</si>
  <si>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</si>
  <si>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</si>
  <si>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</si>
  <si>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</si>
  <si>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</si>
  <si>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</si>
  <si>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</si>
  <si>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</si>
  <si>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</si>
  <si>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</si>
  <si>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</si>
  <si>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</si>
  <si>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</si>
  <si>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</si>
  <si>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</si>
  <si>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</si>
  <si>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</si>
  <si>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</si>
  <si>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</si>
  <si>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</si>
  <si>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</si>
  <si>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</si>
  <si>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</si>
  <si>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</si>
  <si>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</si>
  <si>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</si>
  <si>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</si>
  <si>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</si>
  <si>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</si>
  <si>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</si>
  <si>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</si>
  <si>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</si>
  <si>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</si>
  <si>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</si>
  <si>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</si>
  <si>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</si>
  <si>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</si>
  <si>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</si>
  <si>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</si>
  <si>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</si>
  <si>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</si>
  <si>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</si>
  <si>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</si>
  <si>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</si>
  <si>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</si>
  <si>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</si>
  <si>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</si>
  <si>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</si>
  <si>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</si>
  <si>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</si>
  <si>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</si>
  <si>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</si>
  <si>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</si>
  <si>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</si>
  <si>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</si>
  <si>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</si>
  <si>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</si>
  <si>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</si>
  <si>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</si>
  <si>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</si>
  <si>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</si>
  <si>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</si>
  <si>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</si>
  <si>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</si>
  <si>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</si>
  <si>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</si>
  <si>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</si>
  <si>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</si>
  <si>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</si>
  <si>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</si>
  <si>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</si>
  <si>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</si>
  <si>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</si>
  <si>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</si>
  <si>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</si>
  <si>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</si>
  <si>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</si>
  <si>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</si>
  <si>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</si>
  <si>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</si>
  <si>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</si>
  <si>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</si>
  <si>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</si>
  <si>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</si>
  <si>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</si>
  <si>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</si>
  <si>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</si>
  <si>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</si>
  <si>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</si>
  <si>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</si>
  <si>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</si>
  <si>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</si>
  <si>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</si>
  <si>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</si>
  <si>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</si>
  <si>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</si>
  <si>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</si>
  <si>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</si>
  <si>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</si>
  <si>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</si>
  <si>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</si>
  <si>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</si>
  <si>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</si>
  <si>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</si>
  <si>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</si>
  <si>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</si>
  <si>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</si>
  <si>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</si>
  <si>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</si>
  <si>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</si>
  <si>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</si>
  <si>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</si>
  <si>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</si>
  <si>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</si>
  <si>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</si>
  <si>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</si>
  <si>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</si>
  <si>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</si>
  <si>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</si>
  <si>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</si>
  <si>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</si>
  <si>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</si>
  <si>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</si>
  <si>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</si>
  <si>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</si>
  <si>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</si>
  <si>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</si>
  <si>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</si>
  <si>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</si>
  <si>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</si>
  <si>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</si>
  <si>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</si>
  <si>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</si>
  <si>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</si>
  <si>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</si>
  <si>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</si>
  <si>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</si>
  <si>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</si>
  <si>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</si>
  <si>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</si>
  <si>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</si>
  <si>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</si>
  <si>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</si>
  <si>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</si>
  <si>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</si>
  <si>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</si>
  <si>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</si>
  <si>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</si>
  <si>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</si>
  <si>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</si>
  <si>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</si>
  <si>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</si>
  <si>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</si>
  <si>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</si>
  <si>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</si>
  <si>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</si>
  <si>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</si>
  <si>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</si>
  <si>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</si>
  <si>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</si>
  <si>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</si>
  <si>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</si>
  <si>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</si>
  <si>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</si>
  <si>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</si>
  <si>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</si>
  <si>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</si>
  <si>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</si>
  <si>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</si>
  <si>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</si>
  <si>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</si>
  <si>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</si>
  <si>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</si>
  <si>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</si>
  <si>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</si>
  <si>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</si>
  <si>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</si>
  <si>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</si>
  <si>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</si>
  <si>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</si>
  <si>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</si>
  <si>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</si>
  <si>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</si>
  <si>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</si>
  <si>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</si>
  <si>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</si>
  <si>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</si>
  <si>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</si>
  <si>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</si>
  <si>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</si>
  <si>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</si>
  <si>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</si>
  <si>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</si>
  <si>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</si>
  <si>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</si>
  <si>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</si>
  <si>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</si>
  <si>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</si>
  <si>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</si>
  <si>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</si>
  <si>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</si>
  <si>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</si>
  <si>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</si>
  <si>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</si>
  <si>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</si>
  <si>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</si>
  <si>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</si>
  <si>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</si>
  <si>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</si>
  <si>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</si>
  <si>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</si>
  <si>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</si>
  <si>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</si>
  <si>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</si>
  <si>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</si>
  <si>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</si>
  <si>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</si>
  <si>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</si>
  <si>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</si>
  <si>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</si>
  <si>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</si>
  <si>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</si>
  <si>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</si>
  <si>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</si>
  <si>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</si>
  <si>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</si>
  <si>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</si>
  <si>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</si>
  <si>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</si>
  <si>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</si>
  <si>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</si>
  <si>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</si>
  <si>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</si>
  <si>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</si>
  <si>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</si>
  <si>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</si>
  <si>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</si>
  <si>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</si>
  <si>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</si>
  <si>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</si>
  <si>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</si>
  <si>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</si>
  <si>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</si>
  <si>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</si>
  <si>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</si>
  <si>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</si>
  <si>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</si>
  <si>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</si>
  <si>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</si>
  <si>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</si>
  <si>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</si>
  <si>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</si>
  <si>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</si>
  <si>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</si>
  <si>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</si>
  <si>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</si>
  <si>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</si>
  <si>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</si>
  <si>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</si>
  <si>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</si>
  <si>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</si>
  <si>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</si>
  <si>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</si>
  <si>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</si>
  <si>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</si>
  <si>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</si>
  <si>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</si>
  <si>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</si>
  <si>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</si>
  <si>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</si>
  <si>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</si>
  <si>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</si>
  <si>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</si>
  <si>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</si>
  <si>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</si>
  <si>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</si>
  <si>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</si>
  <si>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</si>
  <si>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</si>
  <si>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</si>
  <si>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</si>
  <si>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</si>
  <si>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</si>
  <si>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</si>
  <si>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</si>
  <si>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</si>
  <si>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</si>
  <si>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</si>
  <si>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</si>
  <si>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</si>
  <si>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</si>
  <si>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</si>
  <si>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</si>
  <si>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</si>
  <si>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</si>
  <si>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</si>
  <si>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</si>
  <si>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</si>
  <si>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</si>
  <si>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</si>
  <si>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</si>
  <si>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</si>
  <si>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</si>
  <si>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</si>
  <si>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</si>
  <si>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</si>
  <si>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</si>
  <si>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</si>
  <si>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</si>
  <si>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</si>
  <si>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</si>
  <si>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</si>
  <si>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</si>
  <si>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</si>
  <si>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</si>
  <si>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</si>
  <si>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</si>
  <si>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</si>
  <si>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</si>
  <si>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</si>
  <si>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</si>
  <si>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</si>
  <si>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</si>
  <si>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</si>
  <si>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</si>
  <si>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</si>
  <si>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</si>
  <si>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</si>
  <si>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</si>
  <si>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</si>
  <si>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</si>
  <si>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</si>
  <si>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</si>
  <si>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</si>
  <si>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</si>
  <si>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</si>
  <si>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</si>
  <si>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</si>
  <si>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</si>
  <si>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</si>
  <si>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</si>
  <si>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</si>
  <si>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</si>
  <si>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</si>
  <si>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</si>
  <si>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</si>
  <si>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</si>
  <si>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</si>
  <si>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</si>
  <si>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</si>
  <si>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</si>
  <si>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</si>
  <si>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</si>
  <si>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</si>
  <si>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</si>
  <si>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</si>
  <si>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</si>
  <si>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</si>
  <si>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</si>
  <si>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</si>
  <si>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</si>
  <si>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</si>
  <si>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</si>
  <si>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</si>
  <si>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</si>
  <si>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</si>
  <si>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</si>
  <si>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</si>
  <si>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</si>
  <si>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</si>
  <si>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</si>
  <si>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</si>
  <si>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</si>
  <si>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</si>
  <si>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</si>
  <si>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</si>
  <si>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</si>
  <si>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</si>
  <si>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</si>
  <si>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</si>
  <si>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</si>
  <si>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</si>
  <si>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</si>
  <si>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</si>
  <si>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</si>
  <si>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</si>
  <si>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</si>
  <si>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</si>
  <si>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</si>
  <si>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</si>
  <si>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</si>
  <si>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</si>
  <si>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</si>
  <si>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</si>
  <si>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</si>
  <si>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</si>
  <si>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</si>
  <si>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</si>
  <si>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</si>
  <si>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</si>
  <si>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</si>
  <si>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</si>
  <si>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</si>
  <si>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</si>
  <si>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</si>
  <si>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</si>
  <si>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</si>
  <si>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</si>
  <si>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</si>
  <si>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</si>
  <si>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</si>
  <si>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</si>
  <si>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</si>
  <si>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</si>
  <si>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</si>
  <si>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</si>
  <si>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</si>
  <si>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</si>
  <si>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</si>
  <si>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</si>
  <si>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</si>
  <si>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</si>
  <si>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</si>
  <si>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</si>
  <si>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</si>
  <si>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</si>
  <si>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</si>
  <si>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</si>
  <si>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</si>
  <si>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</si>
  <si>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</si>
  <si>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</si>
  <si>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</si>
  <si>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</si>
  <si>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</si>
  <si>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</si>
  <si>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</si>
  <si>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</si>
  <si>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</si>
  <si>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</si>
  <si>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</si>
  <si>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</si>
  <si>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</si>
  <si>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</si>
  <si>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</si>
  <si>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</si>
  <si>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</si>
  <si>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</si>
  <si>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</si>
  <si>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</si>
  <si>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</si>
  <si>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</si>
  <si>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</si>
  <si>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</si>
  <si>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</si>
  <si>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</si>
  <si>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</si>
  <si>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</si>
  <si>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</si>
  <si>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</si>
  <si>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</si>
  <si>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</si>
  <si>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</si>
  <si>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</si>
  <si>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</si>
  <si>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</si>
  <si>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</si>
  <si>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</si>
  <si>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</si>
  <si>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</si>
  <si>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</si>
  <si>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</si>
  <si>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</si>
  <si>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</si>
  <si>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</si>
  <si>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</si>
  <si>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</si>
  <si>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</si>
  <si>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</si>
  <si>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</si>
  <si>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</si>
  <si>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</si>
  <si>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</si>
  <si>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</si>
  <si>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</si>
  <si>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</si>
  <si>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</si>
  <si>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</si>
  <si>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</si>
  <si>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</si>
  <si>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</si>
  <si>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</si>
  <si>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</si>
  <si>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</si>
  <si>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</si>
  <si>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</si>
  <si>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</si>
  <si>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</si>
  <si>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</si>
  <si>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</si>
  <si>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</si>
  <si>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</si>
  <si>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</si>
  <si>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</si>
  <si>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</si>
  <si>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</si>
  <si>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</si>
  <si>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</si>
  <si>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</si>
  <si>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</si>
  <si>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</si>
  <si>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</si>
  <si>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</si>
  <si>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</si>
  <si>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</si>
  <si>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</si>
  <si>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</si>
  <si>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</si>
  <si>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</si>
  <si>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</si>
  <si>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</si>
  <si>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</si>
  <si>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</si>
  <si>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</si>
  <si>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</si>
  <si>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</si>
  <si>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</si>
  <si>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</si>
  <si>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</si>
  <si>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</si>
  <si>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</si>
  <si>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</si>
  <si>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</si>
  <si>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</si>
  <si>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</si>
  <si>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</si>
  <si>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</si>
  <si>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</si>
  <si>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</si>
  <si>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</si>
  <si>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</si>
  <si>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</si>
  <si>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</si>
  <si>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</si>
  <si>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</si>
  <si>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</si>
  <si>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</si>
  <si>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</si>
  <si>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</si>
  <si>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</si>
  <si>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</si>
  <si>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</si>
  <si>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</si>
  <si>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</si>
  <si>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</si>
  <si>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</si>
  <si>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</si>
  <si>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</si>
  <si>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</si>
  <si>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</si>
  <si>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</si>
  <si>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</si>
  <si>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</si>
  <si>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</si>
  <si>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</si>
  <si>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</si>
  <si>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</si>
  <si>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</si>
  <si>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</si>
  <si>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</si>
  <si>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</si>
  <si>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</si>
  <si>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</si>
  <si>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</si>
  <si>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</si>
  <si>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</si>
  <si>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</si>
  <si>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</si>
  <si>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</si>
  <si>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</si>
  <si>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</si>
  <si>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</si>
  <si>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</si>
  <si>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</si>
  <si>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</si>
  <si>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</si>
  <si>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</si>
  <si>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</si>
  <si>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</si>
  <si>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</si>
  <si>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</si>
  <si>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</si>
  <si>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</si>
  <si>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</si>
  <si>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</si>
  <si>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</si>
  <si>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</si>
  <si>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</si>
  <si>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</si>
  <si>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</si>
  <si>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</si>
  <si>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</si>
  <si>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</si>
  <si>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</si>
  <si>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</si>
  <si>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</si>
  <si>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</si>
  <si>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</si>
  <si>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</si>
  <si>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</si>
  <si>
    <t>HU</t>
  </si>
  <si>
    <t xml:space="preserve">AMBROSIO ROQUE DE FREITAS FILHO </t>
  </si>
  <si>
    <t xml:space="preserve">EDER LUIZ COSTA DUARTE </t>
  </si>
  <si>
    <t xml:space="preserve">JOSELEIA FERRETE CAMARGO </t>
  </si>
  <si>
    <t xml:space="preserve">DIEGO BONFIM LEDO PINTO </t>
  </si>
  <si>
    <t xml:space="preserve">MARIA ANGELA DE SOUZA ACAUAN </t>
  </si>
  <si>
    <t xml:space="preserve">GISLAINE DE OLIVEIRA DOS SANTOS COSTA </t>
  </si>
  <si>
    <t xml:space="preserve">CINTIA CAROLINE CHICONATO </t>
  </si>
  <si>
    <t xml:space="preserve">ANA PAULA MARINI </t>
  </si>
  <si>
    <t xml:space="preserve">THIAGO DIAS RODRIGUES </t>
  </si>
  <si>
    <t xml:space="preserve">MARIA EDUARDA DA SILVA RODRIGUES </t>
  </si>
  <si>
    <t xml:space="preserve">LUCINEIDE MENDES FERREIRA </t>
  </si>
  <si>
    <t xml:space="preserve">TEREZA DA SILVA </t>
  </si>
  <si>
    <t xml:space="preserve">ANACELIA DA COSTA DUARTE </t>
  </si>
  <si>
    <t xml:space="preserve">JENEFFER CRISCIELE FUKUDA ALVES </t>
  </si>
  <si>
    <t xml:space="preserve">ELEN DE FATIMA REIS </t>
  </si>
  <si>
    <t xml:space="preserve">KAREN THAIS LEONEL </t>
  </si>
  <si>
    <t xml:space="preserve">FATIMA CRISTINA FLORENTINO PINHEIRO </t>
  </si>
  <si>
    <t xml:space="preserve">ROSANGELA IEDA PIN FONSECA </t>
  </si>
  <si>
    <t xml:space="preserve">FERNANDO MALAQUIAS DE SOUZA </t>
  </si>
  <si>
    <t xml:space="preserve">LUCIANA APARECIDA INACIO BITU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</si>
</sst>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87" headerRowDxfId="40" dataDxfId="39">
  <autoFilter ref="A1:P487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223" totalsRowShown="0" headerRowDxfId="10" dataDxfId="9">
  <autoFilter ref="A1:I1223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7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420921</v>
      </c>
      <c r="B2" s="1" t="str">
        <f>LOOKUP(Tabela1[[#This Row],[Matricula]],Contratos!A:A,Contratos!B:B)</f>
        <v xml:space="preserve">SANTINA BEATRIZ PEREIRA </v>
      </c>
      <c r="C2" s="1" t="str">
        <f>LOOKUP(Tabela1[[#This Row],[Matricula]],Contratos!A:A,Contratos!C:C)</f>
        <v>ASSISTSAUD</v>
      </c>
      <c r="D2" s="1" t="str">
        <f>LOOKUP(Tabela1[[#This Row],[Matricula]],Contratos!A:A,Contratos!D:D)</f>
        <v xml:space="preserve">ASSISTENTE DE GESTÃO EM SERVIÇOS DE SAÚDE </v>
      </c>
      <c r="E2" s="1" t="s">
        <v>925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44235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3207.43</v>
      </c>
      <c r="K2" s="3">
        <v>2871.44</v>
      </c>
      <c r="L2" s="3">
        <v>1803.77</v>
      </c>
      <c r="M2" s="3">
        <v>0</v>
      </c>
      <c r="N2" s="3">
        <v>1403.66</v>
      </c>
      <c r="O2" s="3">
        <v>0</v>
      </c>
      <c r="P2" s="3">
        <v>335.99</v>
      </c>
      <c r="Q2" s="1"/>
    </row>
    <row r="3" spans="1:17" x14ac:dyDescent="0.25">
      <c r="A3" s="1">
        <v>420948</v>
      </c>
      <c r="B3" s="1" t="str">
        <f>LOOKUP(Tabela1[[#This Row],[Matricula]],Contratos!A:A,Contratos!B:B)</f>
        <v xml:space="preserve">BRUNA ERNESTO FILETO </v>
      </c>
      <c r="C3" s="1" t="str">
        <f>LOOKUP(Tabela1[[#This Row],[Matricula]],Contratos!A:A,Contratos!C:C)</f>
        <v>ASSISTSAUD</v>
      </c>
      <c r="D3" s="1" t="str">
        <f>LOOKUP(Tabela1[[#This Row],[Matricula]],Contratos!A:A,Contratos!D:D)</f>
        <v xml:space="preserve">ASSISTENTE DE GESTÃO EM SERVIÇOS DE SAÚDE </v>
      </c>
      <c r="E3" s="1" t="s">
        <v>925</v>
      </c>
      <c r="F3" s="1" t="str">
        <f>LOOKUP(Tabela1[[#This Row],[Matricula]],Contratos!A:A,Contratos!I:I)</f>
        <v>DAPS</v>
      </c>
      <c r="G3" s="2">
        <f>LOOKUP(Tabela1[[#This Row],[Matricula]],Tabela2[Matrícula],Tabela2[Admissão])</f>
        <v>44235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2612.19</v>
      </c>
      <c r="K3" s="3">
        <v>2389.73</v>
      </c>
      <c r="L3" s="3">
        <v>1803.77</v>
      </c>
      <c r="M3" s="3">
        <v>0</v>
      </c>
      <c r="N3" s="3">
        <v>808.42</v>
      </c>
      <c r="O3" s="3">
        <v>0</v>
      </c>
      <c r="P3" s="3">
        <v>222.46</v>
      </c>
      <c r="Q3" s="1"/>
    </row>
    <row r="4" spans="1:17" x14ac:dyDescent="0.25">
      <c r="A4" s="1">
        <v>420956</v>
      </c>
      <c r="B4" s="1" t="str">
        <f>LOOKUP(Tabela1[[#This Row],[Matricula]],Contratos!A:A,Contratos!B:B)</f>
        <v xml:space="preserve">ANA PAULA CAVALLARI LEITE </v>
      </c>
      <c r="C4" s="1" t="str">
        <f>LOOKUP(Tabela1[[#This Row],[Matricula]],Contratos!A:A,Contratos!C:C)</f>
        <v>ASSISTSAUD</v>
      </c>
      <c r="D4" s="1" t="str">
        <f>LOOKUP(Tabela1[[#This Row],[Matricula]],Contratos!A:A,Contratos!D:D)</f>
        <v xml:space="preserve">ASSISTENTE DE GESTÃO EM SERVIÇOS DE SAÚDE </v>
      </c>
      <c r="E4" s="1" t="s">
        <v>925</v>
      </c>
      <c r="F4" s="1" t="str">
        <f>LOOKUP(Tabela1[[#This Row],[Matricula]],Contratos!A:A,Contratos!I:I)</f>
        <v>DAPS</v>
      </c>
      <c r="G4" s="2">
        <f>LOOKUP(Tabela1[[#This Row],[Matricula]],Tabela2[Matrícula],Tabela2[Admissão])</f>
        <v>44235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2865.3</v>
      </c>
      <c r="K4" s="3">
        <v>2612.4699999999998</v>
      </c>
      <c r="L4" s="3">
        <v>1803.77</v>
      </c>
      <c r="M4" s="3">
        <v>0</v>
      </c>
      <c r="N4" s="3">
        <v>1061.53</v>
      </c>
      <c r="O4" s="3">
        <v>0</v>
      </c>
      <c r="P4" s="3">
        <v>252.83</v>
      </c>
      <c r="Q4" s="1"/>
    </row>
    <row r="5" spans="1:17" x14ac:dyDescent="0.25">
      <c r="A5" s="1">
        <v>420972</v>
      </c>
      <c r="B5" s="1" t="str">
        <f>LOOKUP(Tabela1[[#This Row],[Matricula]],Contratos!A:A,Contratos!B:B)</f>
        <v xml:space="preserve">EDMAR APARECIDA CAMPOS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925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44235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3085.78</v>
      </c>
      <c r="K5" s="3">
        <v>2638.51</v>
      </c>
      <c r="L5" s="3">
        <v>2042.77</v>
      </c>
      <c r="M5" s="3">
        <v>0</v>
      </c>
      <c r="N5" s="3">
        <v>1043.01</v>
      </c>
      <c r="O5" s="3">
        <v>0</v>
      </c>
      <c r="P5" s="3">
        <v>447.27</v>
      </c>
      <c r="Q5" s="1"/>
    </row>
    <row r="6" spans="1:17" x14ac:dyDescent="0.25">
      <c r="A6" s="1">
        <v>420980</v>
      </c>
      <c r="B6" s="1" t="str">
        <f>LOOKUP(Tabela1[[#This Row],[Matricula]],Contratos!A:A,Contratos!B:B)</f>
        <v xml:space="preserve">MARIA DE LOURDES MEDEIROS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925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44235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2851.19</v>
      </c>
      <c r="K6" s="3">
        <v>2581.46</v>
      </c>
      <c r="L6" s="3">
        <v>2042.77</v>
      </c>
      <c r="M6" s="3">
        <v>0</v>
      </c>
      <c r="N6" s="3">
        <v>808.42</v>
      </c>
      <c r="O6" s="3">
        <v>0</v>
      </c>
      <c r="P6" s="3">
        <v>269.73</v>
      </c>
      <c r="Q6" s="1"/>
    </row>
    <row r="7" spans="1:17" x14ac:dyDescent="0.25">
      <c r="A7" s="1">
        <v>420999</v>
      </c>
      <c r="B7" s="1" t="str">
        <f>LOOKUP(Tabela1[[#This Row],[Matricula]],Contratos!A:A,Contratos!B:B)</f>
        <v xml:space="preserve">ROSANA DE FATIMA AZEVEDO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925</v>
      </c>
      <c r="F7" s="1" t="str">
        <f>LOOKUP(Tabela1[[#This Row],[Matricula]],Contratos!A:A,Contratos!I:I)</f>
        <v>DSCS</v>
      </c>
      <c r="G7" s="2">
        <f>LOOKUP(Tabela1[[#This Row],[Matricula]],Tabela2[Matrícula],Tabela2[Admissão])</f>
        <v>44235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2728.82</v>
      </c>
      <c r="K7" s="3">
        <v>2481.85</v>
      </c>
      <c r="L7" s="3">
        <v>2042.77</v>
      </c>
      <c r="M7" s="3">
        <v>0</v>
      </c>
      <c r="N7" s="3">
        <v>686.05</v>
      </c>
      <c r="O7" s="3">
        <v>0</v>
      </c>
      <c r="P7" s="3">
        <v>246.97</v>
      </c>
      <c r="Q7" s="1"/>
    </row>
    <row r="8" spans="1:17" x14ac:dyDescent="0.25">
      <c r="A8" s="1">
        <v>421014</v>
      </c>
      <c r="B8" s="1" t="str">
        <f>LOOKUP(Tabela1[[#This Row],[Matricula]],Contratos!A:A,Contratos!B:B)</f>
        <v xml:space="preserve">ZENILDA FERRI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925</v>
      </c>
      <c r="F8" s="1" t="str">
        <f>LOOKUP(Tabela1[[#This Row],[Matricula]],Contratos!A:A,Contratos!I:I)</f>
        <v>DSCS</v>
      </c>
      <c r="G8" s="2">
        <f>LOOKUP(Tabela1[[#This Row],[Matricula]],Tabela2[Matrícula],Tabela2[Admissão])</f>
        <v>44235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3309.71</v>
      </c>
      <c r="K8" s="3">
        <v>3001.77</v>
      </c>
      <c r="L8" s="3">
        <v>2042.77</v>
      </c>
      <c r="M8" s="3">
        <v>0</v>
      </c>
      <c r="N8" s="3">
        <v>1266.94</v>
      </c>
      <c r="O8" s="3">
        <v>0</v>
      </c>
      <c r="P8" s="3">
        <v>307.94</v>
      </c>
      <c r="Q8" s="1"/>
    </row>
    <row r="9" spans="1:17" x14ac:dyDescent="0.25">
      <c r="A9" s="1">
        <v>421030</v>
      </c>
      <c r="B9" s="1" t="str">
        <f>LOOKUP(Tabela1[[#This Row],[Matricula]],Contratos!A:A,Contratos!B:B)</f>
        <v xml:space="preserve">ISABEL BRAVO DE OLIVEIRA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925</v>
      </c>
      <c r="F9" s="1" t="str">
        <f>LOOKUP(Tabela1[[#This Row],[Matricula]],Contratos!A:A,Contratos!I:I)</f>
        <v>DSCS</v>
      </c>
      <c r="G9" s="2">
        <f>LOOKUP(Tabela1[[#This Row],[Matricula]],Tabela2[Matrícula],Tabela2[Admissão])</f>
        <v>44235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3104.3</v>
      </c>
      <c r="K9" s="3">
        <v>2822.79</v>
      </c>
      <c r="L9" s="3">
        <v>2042.77</v>
      </c>
      <c r="M9" s="3">
        <v>0</v>
      </c>
      <c r="N9" s="3">
        <v>1061.53</v>
      </c>
      <c r="O9" s="3">
        <v>0</v>
      </c>
      <c r="P9" s="3">
        <v>281.51</v>
      </c>
      <c r="Q9" s="1"/>
    </row>
    <row r="10" spans="1:17" x14ac:dyDescent="0.25">
      <c r="A10" s="1">
        <v>421065</v>
      </c>
      <c r="B10" s="1" t="str">
        <f>LOOKUP(Tabela1[[#This Row],[Matricula]],Contratos!A:A,Contratos!B:B)</f>
        <v xml:space="preserve">ERCI CONCEICAO INACIO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925</v>
      </c>
      <c r="F10" s="1" t="str">
        <f>LOOKUP(Tabela1[[#This Row],[Matricula]],Contratos!A:A,Contratos!I:I)</f>
        <v>DSCS</v>
      </c>
      <c r="G10" s="2">
        <f>LOOKUP(Tabela1[[#This Row],[Matricula]],Tabela2[Matrícula],Tabela2[Admissão])</f>
        <v>44236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2744.08</v>
      </c>
      <c r="K10" s="3">
        <v>2362.1</v>
      </c>
      <c r="L10" s="3">
        <v>2042.77</v>
      </c>
      <c r="M10" s="3">
        <v>0</v>
      </c>
      <c r="N10" s="3">
        <v>701.31</v>
      </c>
      <c r="O10" s="3">
        <v>0</v>
      </c>
      <c r="P10" s="3">
        <v>381.98</v>
      </c>
      <c r="Q10" s="1"/>
    </row>
    <row r="11" spans="1:17" x14ac:dyDescent="0.25">
      <c r="A11" s="1">
        <v>421103</v>
      </c>
      <c r="B11" s="1" t="str">
        <f>LOOKUP(Tabela1[[#This Row],[Matricula]],Contratos!A:A,Contratos!B:B)</f>
        <v xml:space="preserve">NEIVA MEIRA TOLOI CARMO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44239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7456.08</v>
      </c>
      <c r="K11" s="3">
        <v>6525.74</v>
      </c>
      <c r="L11" s="3">
        <v>3780.57</v>
      </c>
      <c r="M11" s="3">
        <v>2646.4</v>
      </c>
      <c r="N11" s="3">
        <v>1029.1099999999999</v>
      </c>
      <c r="O11" s="3">
        <v>0</v>
      </c>
      <c r="P11" s="3">
        <v>930.34</v>
      </c>
      <c r="Q11" s="1"/>
    </row>
    <row r="12" spans="1:17" x14ac:dyDescent="0.25">
      <c r="A12" s="1">
        <v>421111</v>
      </c>
      <c r="B12" s="1" t="str">
        <f>LOOKUP(Tabela1[[#This Row],[Matricula]],Contratos!A:A,Contratos!B:B)</f>
        <v xml:space="preserve">FABIANA BARBOSA FERREIRA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DUES</v>
      </c>
      <c r="G12" s="2">
        <f>LOOKUP(Tabela1[[#This Row],[Matricula]],Tabela2[Matrícula],Tabela2[Admissão])</f>
        <v>44239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7790.61</v>
      </c>
      <c r="K12" s="3">
        <v>6044.84</v>
      </c>
      <c r="L12" s="3">
        <v>3780.57</v>
      </c>
      <c r="M12" s="3">
        <v>2646.4</v>
      </c>
      <c r="N12" s="3">
        <v>1363.64</v>
      </c>
      <c r="O12" s="3">
        <v>0</v>
      </c>
      <c r="P12" s="3">
        <v>1745.77</v>
      </c>
      <c r="Q12" s="1"/>
    </row>
    <row r="13" spans="1:17" x14ac:dyDescent="0.25">
      <c r="A13" s="1">
        <v>421120</v>
      </c>
      <c r="B13" s="1" t="str">
        <f>LOOKUP(Tabela1[[#This Row],[Matricula]],Contratos!A:A,Contratos!B:B)</f>
        <v xml:space="preserve">SILVANA VERLINGUE DE OLIVEIRA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925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44239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9062.39</v>
      </c>
      <c r="K13" s="3">
        <v>6966.88</v>
      </c>
      <c r="L13" s="3">
        <v>3780.57</v>
      </c>
      <c r="M13" s="3">
        <v>2646.4</v>
      </c>
      <c r="N13" s="3">
        <v>2635.42</v>
      </c>
      <c r="O13" s="3">
        <v>0</v>
      </c>
      <c r="P13" s="3">
        <v>2095.5100000000002</v>
      </c>
      <c r="Q13" s="1"/>
    </row>
    <row r="14" spans="1:17" x14ac:dyDescent="0.25">
      <c r="A14" s="1">
        <v>421146</v>
      </c>
      <c r="B14" s="1" t="str">
        <f>LOOKUP(Tabela1[[#This Row],[Matricula]],Contratos!A:A,Contratos!B:B)</f>
        <v xml:space="preserve">KELLEN LITCHTENEKER HOSSETTE </v>
      </c>
      <c r="C14" s="1" t="str">
        <f>LOOKUP(Tabela1[[#This Row],[Matricula]],Contratos!A:A,Contratos!C:C)</f>
        <v>ENFTEMP</v>
      </c>
      <c r="D14" s="1" t="str">
        <f>LOOKUP(Tabela1[[#This Row],[Matricula]],Contratos!A:A,Contratos!D:D)</f>
        <v xml:space="preserve">ENFERMEIRO </v>
      </c>
      <c r="E14" s="1" t="s">
        <v>925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44239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7505.24</v>
      </c>
      <c r="K14" s="3">
        <v>5977.15</v>
      </c>
      <c r="L14" s="3">
        <v>3780.57</v>
      </c>
      <c r="M14" s="3">
        <v>2646.4</v>
      </c>
      <c r="N14" s="3">
        <v>1078.27</v>
      </c>
      <c r="O14" s="3">
        <v>0</v>
      </c>
      <c r="P14" s="3">
        <v>1528.09</v>
      </c>
      <c r="Q14" s="1"/>
    </row>
    <row r="15" spans="1:17" x14ac:dyDescent="0.25">
      <c r="A15" s="1">
        <v>421189</v>
      </c>
      <c r="B15" s="1" t="str">
        <f>LOOKUP(Tabela1[[#This Row],[Matricula]],Contratos!A:A,Contratos!B:B)</f>
        <v xml:space="preserve">EUGENIO MARTINS JUNIOR </v>
      </c>
      <c r="C15" s="1" t="str">
        <f>LOOKUP(Tabela1[[#This Row],[Matricula]],Contratos!A:A,Contratos!C:C)</f>
        <v>ENFTEMP</v>
      </c>
      <c r="D15" s="1" t="str">
        <f>LOOKUP(Tabela1[[#This Row],[Matricula]],Contratos!A:A,Contratos!D:D)</f>
        <v xml:space="preserve">ENFERMEIRO </v>
      </c>
      <c r="E15" s="1" t="s">
        <v>925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44239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9148.4500000000007</v>
      </c>
      <c r="K15" s="3">
        <v>7168.48</v>
      </c>
      <c r="L15" s="3">
        <v>3780.57</v>
      </c>
      <c r="M15" s="3">
        <v>2646.4</v>
      </c>
      <c r="N15" s="3">
        <v>2721.48</v>
      </c>
      <c r="O15" s="3">
        <v>0</v>
      </c>
      <c r="P15" s="3">
        <v>1979.97</v>
      </c>
      <c r="Q15" s="1"/>
    </row>
    <row r="16" spans="1:17" x14ac:dyDescent="0.25">
      <c r="A16" s="1">
        <v>421197</v>
      </c>
      <c r="B16" s="1" t="str">
        <f>LOOKUP(Tabela1[[#This Row],[Matricula]],Contratos!A:A,Contratos!B:B)</f>
        <v xml:space="preserve">PATRICIA GRACIELE MASTRANGELE DARRI </v>
      </c>
      <c r="C16" s="1" t="str">
        <f>LOOKUP(Tabela1[[#This Row],[Matricula]],Contratos!A:A,Contratos!C:C)</f>
        <v>ENFTEMP</v>
      </c>
      <c r="D16" s="1" t="str">
        <f>LOOKUP(Tabela1[[#This Row],[Matricula]],Contratos!A:A,Contratos!D:D)</f>
        <v xml:space="preserve">ENFERMEIRO </v>
      </c>
      <c r="E16" s="1" t="s">
        <v>925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44239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7781.41</v>
      </c>
      <c r="K16" s="3">
        <v>5492.8</v>
      </c>
      <c r="L16" s="3">
        <v>3780.57</v>
      </c>
      <c r="M16" s="3">
        <v>2646.4</v>
      </c>
      <c r="N16" s="3">
        <v>1354.44</v>
      </c>
      <c r="O16" s="3">
        <v>0</v>
      </c>
      <c r="P16" s="3">
        <v>2288.61</v>
      </c>
      <c r="Q16" s="1"/>
    </row>
    <row r="17" spans="1:17" x14ac:dyDescent="0.25">
      <c r="A17" s="1">
        <v>421200</v>
      </c>
      <c r="B17" s="1" t="str">
        <f>LOOKUP(Tabela1[[#This Row],[Matricula]],Contratos!A:A,Contratos!B:B)</f>
        <v xml:space="preserve">VIRGINIA CRISTINA CASTANHA DE SOUZA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DUES</v>
      </c>
      <c r="G17" s="2">
        <f>LOOKUP(Tabela1[[#This Row],[Matricula]],Tabela2[Matrícula],Tabela2[Admissão])</f>
        <v>44239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5357.66</v>
      </c>
      <c r="K17" s="3">
        <v>4360.7700000000004</v>
      </c>
      <c r="L17" s="3">
        <v>2042.77</v>
      </c>
      <c r="M17" s="3">
        <v>0</v>
      </c>
      <c r="N17" s="3">
        <v>3314.89</v>
      </c>
      <c r="O17" s="3">
        <v>0</v>
      </c>
      <c r="P17" s="3">
        <v>996.89</v>
      </c>
      <c r="Q17" s="1"/>
    </row>
    <row r="18" spans="1:17" x14ac:dyDescent="0.25">
      <c r="A18" s="1">
        <v>421219</v>
      </c>
      <c r="B18" s="1" t="str">
        <f>LOOKUP(Tabela1[[#This Row],[Matricula]],Contratos!A:A,Contratos!B:B)</f>
        <v xml:space="preserve">CLEUNICE DE SOUZA FIGUEIRA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DAPS</v>
      </c>
      <c r="G18" s="2">
        <f>LOOKUP(Tabela1[[#This Row],[Matricula]],Tabela2[Matrícula],Tabela2[Admissão])</f>
        <v>44239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3300.41</v>
      </c>
      <c r="K18" s="3">
        <v>2985.09</v>
      </c>
      <c r="L18" s="3">
        <v>2042.77</v>
      </c>
      <c r="M18" s="3">
        <v>0</v>
      </c>
      <c r="N18" s="3">
        <v>1257.6400000000001</v>
      </c>
      <c r="O18" s="3">
        <v>0</v>
      </c>
      <c r="P18" s="3">
        <v>315.32</v>
      </c>
      <c r="Q18" s="1"/>
    </row>
    <row r="19" spans="1:17" x14ac:dyDescent="0.25">
      <c r="A19" s="1">
        <v>421227</v>
      </c>
      <c r="B19" s="1" t="str">
        <f>LOOKUP(Tabela1[[#This Row],[Matricula]],Contratos!A:A,Contratos!B:B)</f>
        <v xml:space="preserve">VALDESON PORTO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44239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3740.15</v>
      </c>
      <c r="K19" s="3">
        <v>3352.15</v>
      </c>
      <c r="L19" s="3">
        <v>2042.77</v>
      </c>
      <c r="M19" s="3">
        <v>0</v>
      </c>
      <c r="N19" s="3">
        <v>1697.38</v>
      </c>
      <c r="O19" s="3">
        <v>0</v>
      </c>
      <c r="P19" s="3">
        <v>388</v>
      </c>
      <c r="Q19" s="1"/>
    </row>
    <row r="20" spans="1:17" x14ac:dyDescent="0.25">
      <c r="A20" s="1">
        <v>421235</v>
      </c>
      <c r="B20" s="1" t="str">
        <f>LOOKUP(Tabela1[[#This Row],[Matricula]],Contratos!A:A,Contratos!B:B)</f>
        <v xml:space="preserve">IVONETE PINHEIRO DA SILVA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44239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5202.22</v>
      </c>
      <c r="K20" s="3">
        <v>4367.1000000000004</v>
      </c>
      <c r="L20" s="3">
        <v>2042.77</v>
      </c>
      <c r="M20" s="3">
        <v>0</v>
      </c>
      <c r="N20" s="3">
        <v>3159.45</v>
      </c>
      <c r="O20" s="3">
        <v>0</v>
      </c>
      <c r="P20" s="3">
        <v>835.12</v>
      </c>
      <c r="Q20" s="1"/>
    </row>
    <row r="21" spans="1:17" x14ac:dyDescent="0.25">
      <c r="A21" s="1">
        <v>421251</v>
      </c>
      <c r="B21" s="1" t="str">
        <f>LOOKUP(Tabela1[[#This Row],[Matricula]],Contratos!A:A,Contratos!B:B)</f>
        <v xml:space="preserve">VALDIRENE DE SOUZA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DAPS</v>
      </c>
      <c r="G21" s="2">
        <f>LOOKUP(Tabela1[[#This Row],[Matricula]],Tabela2[Matrícula],Tabela2[Admissão])</f>
        <v>44239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2920.98</v>
      </c>
      <c r="K21" s="3">
        <v>2638.27</v>
      </c>
      <c r="L21" s="3">
        <v>2042.77</v>
      </c>
      <c r="M21" s="3">
        <v>0</v>
      </c>
      <c r="N21" s="3">
        <v>878.21</v>
      </c>
      <c r="O21" s="3">
        <v>0</v>
      </c>
      <c r="P21" s="3">
        <v>282.70999999999998</v>
      </c>
      <c r="Q21" s="1"/>
    </row>
    <row r="22" spans="1:17" x14ac:dyDescent="0.25">
      <c r="A22" s="1">
        <v>421278</v>
      </c>
      <c r="B22" s="1" t="str">
        <f>LOOKUP(Tabela1[[#This Row],[Matricula]],Contratos!A:A,Contratos!B:B)</f>
        <v xml:space="preserve">JULIANA GREGUI RODRIGUES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44239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3104.3</v>
      </c>
      <c r="K22" s="3">
        <v>2804.21</v>
      </c>
      <c r="L22" s="3">
        <v>2042.77</v>
      </c>
      <c r="M22" s="3">
        <v>0</v>
      </c>
      <c r="N22" s="3">
        <v>1061.53</v>
      </c>
      <c r="O22" s="3">
        <v>0</v>
      </c>
      <c r="P22" s="3">
        <v>300.08999999999997</v>
      </c>
      <c r="Q22" s="1"/>
    </row>
    <row r="23" spans="1:17" x14ac:dyDescent="0.25">
      <c r="A23" s="1">
        <v>421286</v>
      </c>
      <c r="B23" s="1" t="str">
        <f>LOOKUP(Tabela1[[#This Row],[Matricula]],Contratos!A:A,Contratos!B:B)</f>
        <v xml:space="preserve">SUELI PAZ DE LIMA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HU</v>
      </c>
      <c r="G23" s="2">
        <f>LOOKUP(Tabela1[[#This Row],[Matricula]],Tabela2[Matrícula],Tabela2[Admissão])</f>
        <v>44239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3356.91</v>
      </c>
      <c r="K23" s="3">
        <v>2883.59</v>
      </c>
      <c r="L23" s="3">
        <v>2042.77</v>
      </c>
      <c r="M23" s="3">
        <v>0</v>
      </c>
      <c r="N23" s="3">
        <v>1314.14</v>
      </c>
      <c r="O23" s="3">
        <v>0</v>
      </c>
      <c r="P23" s="3">
        <v>473.32</v>
      </c>
      <c r="Q23" s="1"/>
    </row>
    <row r="24" spans="1:17" x14ac:dyDescent="0.25">
      <c r="A24" s="1">
        <v>421294</v>
      </c>
      <c r="B24" s="1" t="str">
        <f>LOOKUP(Tabela1[[#This Row],[Matricula]],Contratos!A:A,Contratos!B:B)</f>
        <v xml:space="preserve">MAGDA APARECIDA DE SALES SCHUTZ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HU</v>
      </c>
      <c r="G24" s="2">
        <f>LOOKUP(Tabela1[[#This Row],[Matricula]],Tabela2[Matrícula],Tabela2[Admissão])</f>
        <v>44239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3192.89</v>
      </c>
      <c r="K24" s="3">
        <v>2822.05</v>
      </c>
      <c r="L24" s="3">
        <v>2042.77</v>
      </c>
      <c r="M24" s="3">
        <v>0</v>
      </c>
      <c r="N24" s="3">
        <v>1150.1199999999999</v>
      </c>
      <c r="O24" s="3">
        <v>0</v>
      </c>
      <c r="P24" s="3">
        <v>370.84</v>
      </c>
      <c r="Q24" s="1"/>
    </row>
    <row r="25" spans="1:17" x14ac:dyDescent="0.25">
      <c r="A25" s="1">
        <v>421308</v>
      </c>
      <c r="B25" s="1" t="str">
        <f>LOOKUP(Tabela1[[#This Row],[Matricula]],Contratos!A:A,Contratos!B:B)</f>
        <v xml:space="preserve">ARTUR FLAUZINO DE PAULA JUNIOR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HU</v>
      </c>
      <c r="G25" s="2">
        <f>LOOKUP(Tabela1[[#This Row],[Matricula]],Tabela2[Matrícula],Tabela2[Admissão])</f>
        <v>44244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2962.18</v>
      </c>
      <c r="K25" s="3">
        <v>2671.81</v>
      </c>
      <c r="L25" s="3">
        <v>2042.77</v>
      </c>
      <c r="M25" s="3">
        <v>0</v>
      </c>
      <c r="N25" s="3">
        <v>919.41</v>
      </c>
      <c r="O25" s="3">
        <v>0</v>
      </c>
      <c r="P25" s="3">
        <v>290.37</v>
      </c>
      <c r="Q25" s="1"/>
    </row>
    <row r="26" spans="1:17" x14ac:dyDescent="0.25">
      <c r="A26" s="1">
        <v>421316</v>
      </c>
      <c r="B26" s="1" t="str">
        <f>LOOKUP(Tabela1[[#This Row],[Matricula]],Contratos!A:A,Contratos!B:B)</f>
        <v xml:space="preserve">SHEILA MORALES PIZZI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HU</v>
      </c>
      <c r="G26" s="2">
        <f>LOOKUP(Tabela1[[#This Row],[Matricula]],Tabela2[Matrícula],Tabela2[Admissão])</f>
        <v>44239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2851.19</v>
      </c>
      <c r="K26" s="3">
        <v>2565.38</v>
      </c>
      <c r="L26" s="3">
        <v>2042.77</v>
      </c>
      <c r="M26" s="3">
        <v>0</v>
      </c>
      <c r="N26" s="3">
        <v>808.42</v>
      </c>
      <c r="O26" s="3">
        <v>0</v>
      </c>
      <c r="P26" s="3">
        <v>285.81</v>
      </c>
      <c r="Q26" s="1"/>
    </row>
    <row r="27" spans="1:17" x14ac:dyDescent="0.25">
      <c r="A27" s="1">
        <v>421340</v>
      </c>
      <c r="B27" s="1" t="str">
        <f>LOOKUP(Tabela1[[#This Row],[Matricula]],Contratos!A:A,Contratos!B:B)</f>
        <v xml:space="preserve">GILMARA DE SOUZA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HU</v>
      </c>
      <c r="G27" s="2">
        <f>LOOKUP(Tabela1[[#This Row],[Matricula]],Tabela2[Matrícula],Tabela2[Admissão])</f>
        <v>44239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5939.08</v>
      </c>
      <c r="K27" s="3">
        <v>4782.7299999999996</v>
      </c>
      <c r="L27" s="3">
        <v>2042.77</v>
      </c>
      <c r="M27" s="3">
        <v>0</v>
      </c>
      <c r="N27" s="3">
        <v>3896.31</v>
      </c>
      <c r="O27" s="3">
        <v>0</v>
      </c>
      <c r="P27" s="3">
        <v>1156.3499999999999</v>
      </c>
      <c r="Q27" s="1"/>
    </row>
    <row r="28" spans="1:17" x14ac:dyDescent="0.25">
      <c r="A28" s="1">
        <v>421375</v>
      </c>
      <c r="B28" s="1" t="str">
        <f>LOOKUP(Tabela1[[#This Row],[Matricula]],Contratos!A:A,Contratos!B:B)</f>
        <v xml:space="preserve">DENISE MARTINS BRAZAO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DUES</v>
      </c>
      <c r="G28" s="2">
        <f>LOOKUP(Tabela1[[#This Row],[Matricula]],Tabela2[Matrícula],Tabela2[Admissão])</f>
        <v>44239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2598.08</v>
      </c>
      <c r="K28" s="3">
        <v>2377.31</v>
      </c>
      <c r="L28" s="3">
        <v>2042.77</v>
      </c>
      <c r="M28" s="3">
        <v>0</v>
      </c>
      <c r="N28" s="3">
        <v>555.30999999999995</v>
      </c>
      <c r="O28" s="3">
        <v>0</v>
      </c>
      <c r="P28" s="3">
        <v>220.77</v>
      </c>
      <c r="Q28" s="1"/>
    </row>
    <row r="29" spans="1:17" x14ac:dyDescent="0.25">
      <c r="A29" s="1">
        <v>421405</v>
      </c>
      <c r="B29" s="1" t="str">
        <f>LOOKUP(Tabela1[[#This Row],[Matricula]],Contratos!A:A,Contratos!B:B)</f>
        <v xml:space="preserve">MICHELLE PAROSKI DE CARVALHO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44239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2851.19</v>
      </c>
      <c r="K29" s="3">
        <v>2581.46</v>
      </c>
      <c r="L29" s="3">
        <v>2042.77</v>
      </c>
      <c r="M29" s="3">
        <v>0</v>
      </c>
      <c r="N29" s="3">
        <v>808.42</v>
      </c>
      <c r="O29" s="3">
        <v>0</v>
      </c>
      <c r="P29" s="3">
        <v>269.73</v>
      </c>
      <c r="Q29" s="1"/>
    </row>
    <row r="30" spans="1:17" x14ac:dyDescent="0.25">
      <c r="A30" s="1">
        <v>421413</v>
      </c>
      <c r="B30" s="1" t="str">
        <f>LOOKUP(Tabela1[[#This Row],[Matricula]],Contratos!A:A,Contratos!B:B)</f>
        <v xml:space="preserve">JOES NAIDES LOPES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44239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3104.3</v>
      </c>
      <c r="K30" s="3">
        <v>2750.88</v>
      </c>
      <c r="L30" s="3">
        <v>2042.77</v>
      </c>
      <c r="M30" s="3">
        <v>0</v>
      </c>
      <c r="N30" s="3">
        <v>1061.53</v>
      </c>
      <c r="O30" s="3">
        <v>0</v>
      </c>
      <c r="P30" s="3">
        <v>353.42</v>
      </c>
      <c r="Q30" s="1"/>
    </row>
    <row r="31" spans="1:17" x14ac:dyDescent="0.25">
      <c r="A31" s="1">
        <v>421430</v>
      </c>
      <c r="B31" s="1" t="str">
        <f>LOOKUP(Tabela1[[#This Row],[Matricula]],Contratos!A:A,Contratos!B:B)</f>
        <v xml:space="preserve">FERNANDA ELEN DOS SANTOS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HU</v>
      </c>
      <c r="G31" s="2">
        <f>LOOKUP(Tabela1[[#This Row],[Matricula]],Tabela2[Matrícula],Tabela2[Admissão])</f>
        <v>44239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3979.82</v>
      </c>
      <c r="K31" s="3">
        <v>3470.53</v>
      </c>
      <c r="L31" s="3">
        <v>2042.77</v>
      </c>
      <c r="M31" s="3">
        <v>0</v>
      </c>
      <c r="N31" s="3">
        <v>1937.05</v>
      </c>
      <c r="O31" s="3">
        <v>0</v>
      </c>
      <c r="P31" s="3">
        <v>509.29</v>
      </c>
      <c r="Q31" s="1"/>
    </row>
    <row r="32" spans="1:17" x14ac:dyDescent="0.25">
      <c r="A32" s="1">
        <v>421448</v>
      </c>
      <c r="B32" s="1" t="str">
        <f>LOOKUP(Tabela1[[#This Row],[Matricula]],Contratos!A:A,Contratos!B:B)</f>
        <v xml:space="preserve">KAISY MENDES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HU</v>
      </c>
      <c r="G32" s="2">
        <f>LOOKUP(Tabela1[[#This Row],[Matricula]],Tabela2[Matrícula],Tabela2[Admissão])</f>
        <v>44239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3188.25</v>
      </c>
      <c r="K32" s="3">
        <v>2855.83</v>
      </c>
      <c r="L32" s="3">
        <v>2042.77</v>
      </c>
      <c r="M32" s="3">
        <v>0</v>
      </c>
      <c r="N32" s="3">
        <v>1145.48</v>
      </c>
      <c r="O32" s="3">
        <v>0</v>
      </c>
      <c r="P32" s="3">
        <v>332.42</v>
      </c>
      <c r="Q32" s="1"/>
    </row>
    <row r="33" spans="1:17" x14ac:dyDescent="0.25">
      <c r="A33" s="1">
        <v>421456</v>
      </c>
      <c r="B33" s="1" t="str">
        <f>LOOKUP(Tabela1[[#This Row],[Matricula]],Contratos!A:A,Contratos!B:B)</f>
        <v xml:space="preserve">INGRID ANTUNES DE SOUZA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HU</v>
      </c>
      <c r="G33" s="2">
        <f>LOOKUP(Tabela1[[#This Row],[Matricula]],Tabela2[Matrícula],Tabela2[Admissão])</f>
        <v>44239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2851.19</v>
      </c>
      <c r="K33" s="3">
        <v>2581.46</v>
      </c>
      <c r="L33" s="3">
        <v>2042.77</v>
      </c>
      <c r="M33" s="3">
        <v>0</v>
      </c>
      <c r="N33" s="3">
        <v>808.42</v>
      </c>
      <c r="O33" s="3">
        <v>0</v>
      </c>
      <c r="P33" s="3">
        <v>269.73</v>
      </c>
      <c r="Q33" s="1"/>
    </row>
    <row r="34" spans="1:17" x14ac:dyDescent="0.25">
      <c r="A34" s="1">
        <v>421464</v>
      </c>
      <c r="B34" s="1" t="str">
        <f>LOOKUP(Tabela1[[#This Row],[Matricula]],Contratos!A:A,Contratos!B:B)</f>
        <v xml:space="preserve">MARIA LUIZA ALVES DE MATOS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HU</v>
      </c>
      <c r="G34" s="2">
        <f>LOOKUP(Tabela1[[#This Row],[Matricula]],Tabela2[Matrícula],Tabela2[Admissão])</f>
        <v>44239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2851.19</v>
      </c>
      <c r="K34" s="3">
        <v>2405.5700000000002</v>
      </c>
      <c r="L34" s="3">
        <v>2042.77</v>
      </c>
      <c r="M34" s="3">
        <v>0</v>
      </c>
      <c r="N34" s="3">
        <v>808.42</v>
      </c>
      <c r="O34" s="3">
        <v>0</v>
      </c>
      <c r="P34" s="3">
        <v>445.62</v>
      </c>
      <c r="Q34" s="1"/>
    </row>
    <row r="35" spans="1:17" x14ac:dyDescent="0.25">
      <c r="A35" s="1">
        <v>421472</v>
      </c>
      <c r="B35" s="1" t="str">
        <f>LOOKUP(Tabela1[[#This Row],[Matricula]],Contratos!A:A,Contratos!B:B)</f>
        <v xml:space="preserve">ANA PAULA FERNANDES BARBOSA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925</v>
      </c>
      <c r="F35" s="1" t="str">
        <f>LOOKUP(Tabela1[[#This Row],[Matricula]],Contratos!A:A,Contratos!I:I)</f>
        <v>HU</v>
      </c>
      <c r="G35" s="2">
        <f>LOOKUP(Tabela1[[#This Row],[Matricula]],Tabela2[Matrícula],Tabela2[Admissão])</f>
        <v>44239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2997.19</v>
      </c>
      <c r="K35" s="3">
        <v>2728.53</v>
      </c>
      <c r="L35" s="3">
        <v>2042.77</v>
      </c>
      <c r="M35" s="3">
        <v>0</v>
      </c>
      <c r="N35" s="3">
        <v>954.42</v>
      </c>
      <c r="O35" s="3">
        <v>0</v>
      </c>
      <c r="P35" s="3">
        <v>268.66000000000003</v>
      </c>
      <c r="Q35" s="1"/>
    </row>
    <row r="36" spans="1:17" x14ac:dyDescent="0.25">
      <c r="A36" s="1">
        <v>421502</v>
      </c>
      <c r="B36" s="1" t="str">
        <f>LOOKUP(Tabela1[[#This Row],[Matricula]],Contratos!A:A,Contratos!B:B)</f>
        <v xml:space="preserve">VERIDIANA MAZETTI DA CRUZ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925</v>
      </c>
      <c r="F36" s="1" t="str">
        <f>LOOKUP(Tabela1[[#This Row],[Matricula]],Contratos!A:A,Contratos!I:I)</f>
        <v>HU</v>
      </c>
      <c r="G36" s="2">
        <f>LOOKUP(Tabela1[[#This Row],[Matricula]],Tabela2[Matrícula],Tabela2[Admissão])</f>
        <v>44239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2997.19</v>
      </c>
      <c r="K36" s="3">
        <v>2728.53</v>
      </c>
      <c r="L36" s="3">
        <v>2042.77</v>
      </c>
      <c r="M36" s="3">
        <v>0</v>
      </c>
      <c r="N36" s="3">
        <v>954.42</v>
      </c>
      <c r="O36" s="3">
        <v>0</v>
      </c>
      <c r="P36" s="3">
        <v>268.66000000000003</v>
      </c>
      <c r="Q36" s="1"/>
    </row>
    <row r="37" spans="1:17" x14ac:dyDescent="0.25">
      <c r="A37" s="1">
        <v>421510</v>
      </c>
      <c r="B37" s="1" t="str">
        <f>LOOKUP(Tabela1[[#This Row],[Matricula]],Contratos!A:A,Contratos!B:B)</f>
        <v xml:space="preserve">IEDA GRACIELE PEREIRA </v>
      </c>
      <c r="C37" s="1" t="str">
        <f>LOOKUP(Tabela1[[#This Row],[Matricula]],Contratos!A:A,Contratos!C:C)</f>
        <v>AENFTEMP</v>
      </c>
      <c r="D37" s="1" t="str">
        <f>LOOKUP(Tabela1[[#This Row],[Matricula]],Contratos!A:A,Contratos!D:D)</f>
        <v xml:space="preserve">AUXILIAR DE ENFERMAGEM </v>
      </c>
      <c r="E37" s="1" t="s">
        <v>925</v>
      </c>
      <c r="F37" s="1" t="str">
        <f>LOOKUP(Tabela1[[#This Row],[Matricula]],Contratos!A:A,Contratos!I:I)</f>
        <v>HU</v>
      </c>
      <c r="G37" s="2">
        <f>LOOKUP(Tabela1[[#This Row],[Matricula]],Tabela2[Matrícula],Tabela2[Admissão])</f>
        <v>44239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4164.3500000000004</v>
      </c>
      <c r="K37" s="3">
        <v>3605.42</v>
      </c>
      <c r="L37" s="3">
        <v>2042.77</v>
      </c>
      <c r="M37" s="3">
        <v>0</v>
      </c>
      <c r="N37" s="3">
        <v>2121.58</v>
      </c>
      <c r="O37" s="3">
        <v>0</v>
      </c>
      <c r="P37" s="3">
        <v>558.92999999999995</v>
      </c>
      <c r="Q37" s="1"/>
    </row>
    <row r="38" spans="1:17" x14ac:dyDescent="0.25">
      <c r="A38" s="1">
        <v>421529</v>
      </c>
      <c r="B38" s="1" t="str">
        <f>LOOKUP(Tabela1[[#This Row],[Matricula]],Contratos!A:A,Contratos!B:B)</f>
        <v xml:space="preserve">SOLANGE MOISES BORBA FARIAS SILVA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925</v>
      </c>
      <c r="F38" s="1" t="str">
        <f>LOOKUP(Tabela1[[#This Row],[Matricula]],Contratos!A:A,Contratos!I:I)</f>
        <v>HU</v>
      </c>
      <c r="G38" s="2">
        <f>LOOKUP(Tabela1[[#This Row],[Matricula]],Tabela2[Matrícula],Tabela2[Admissão])</f>
        <v>44239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3770.44</v>
      </c>
      <c r="K38" s="3">
        <v>3317.47</v>
      </c>
      <c r="L38" s="3">
        <v>2042.77</v>
      </c>
      <c r="M38" s="3">
        <v>0</v>
      </c>
      <c r="N38" s="3">
        <v>1727.67</v>
      </c>
      <c r="O38" s="3">
        <v>0</v>
      </c>
      <c r="P38" s="3">
        <v>452.97</v>
      </c>
      <c r="Q38" s="1"/>
    </row>
    <row r="39" spans="1:17" x14ac:dyDescent="0.25">
      <c r="A39" s="1">
        <v>421537</v>
      </c>
      <c r="B39" s="1" t="str">
        <f>LOOKUP(Tabela1[[#This Row],[Matricula]],Contratos!A:A,Contratos!B:B)</f>
        <v xml:space="preserve">ODETE GONCALVES NORONHA DE LIMA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44239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4342.41</v>
      </c>
      <c r="K39" s="3">
        <v>3735.58</v>
      </c>
      <c r="L39" s="3">
        <v>2042.77</v>
      </c>
      <c r="M39" s="3">
        <v>0</v>
      </c>
      <c r="N39" s="3">
        <v>2299.64</v>
      </c>
      <c r="O39" s="3">
        <v>0</v>
      </c>
      <c r="P39" s="3">
        <v>606.83000000000004</v>
      </c>
      <c r="Q39" s="1"/>
    </row>
    <row r="40" spans="1:17" x14ac:dyDescent="0.25">
      <c r="A40" s="1">
        <v>421545</v>
      </c>
      <c r="B40" s="1" t="str">
        <f>LOOKUP(Tabela1[[#This Row],[Matricula]],Contratos!A:A,Contratos!B:B)</f>
        <v xml:space="preserve">SARA MICHELLE ARAUJO DE SOUZA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44239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4860.9399999999996</v>
      </c>
      <c r="K40" s="3">
        <v>4103.75</v>
      </c>
      <c r="L40" s="3">
        <v>2042.77</v>
      </c>
      <c r="M40" s="3">
        <v>0</v>
      </c>
      <c r="N40" s="3">
        <v>2818.17</v>
      </c>
      <c r="O40" s="3">
        <v>0</v>
      </c>
      <c r="P40" s="3">
        <v>757.19</v>
      </c>
      <c r="Q40" s="1"/>
    </row>
    <row r="41" spans="1:17" x14ac:dyDescent="0.25">
      <c r="A41" s="1">
        <v>421553</v>
      </c>
      <c r="B41" s="1" t="str">
        <f>LOOKUP(Tabela1[[#This Row],[Matricula]],Contratos!A:A,Contratos!B:B)</f>
        <v xml:space="preserve">ANA CAROLINA SANTANA FRANCISCO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44239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2851.19</v>
      </c>
      <c r="K41" s="3">
        <v>2458.89</v>
      </c>
      <c r="L41" s="3">
        <v>2042.77</v>
      </c>
      <c r="M41" s="3">
        <v>0</v>
      </c>
      <c r="N41" s="3">
        <v>808.42</v>
      </c>
      <c r="O41" s="3">
        <v>0</v>
      </c>
      <c r="P41" s="3">
        <v>392.3</v>
      </c>
      <c r="Q41" s="1"/>
    </row>
    <row r="42" spans="1:17" x14ac:dyDescent="0.25">
      <c r="A42" s="1">
        <v>421561</v>
      </c>
      <c r="B42" s="1" t="str">
        <f>LOOKUP(Tabela1[[#This Row],[Matricula]],Contratos!A:A,Contratos!B:B)</f>
        <v xml:space="preserve">ANGELICA GARCIA DA SILVA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925</v>
      </c>
      <c r="F42" s="1" t="str">
        <f>LOOKUP(Tabela1[[#This Row],[Matricula]],Contratos!A:A,Contratos!I:I)</f>
        <v>DAPS</v>
      </c>
      <c r="G42" s="2">
        <f>LOOKUP(Tabela1[[#This Row],[Matricula]],Tabela2[Matrícula],Tabela2[Admissão])</f>
        <v>44249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3288.86</v>
      </c>
      <c r="K42" s="3">
        <v>2969.49</v>
      </c>
      <c r="L42" s="3">
        <v>2042.77</v>
      </c>
      <c r="M42" s="3">
        <v>0</v>
      </c>
      <c r="N42" s="3">
        <v>1246.0899999999999</v>
      </c>
      <c r="O42" s="3">
        <v>0</v>
      </c>
      <c r="P42" s="3">
        <v>319.37</v>
      </c>
      <c r="Q42" s="1"/>
    </row>
    <row r="43" spans="1:17" x14ac:dyDescent="0.25">
      <c r="A43" s="1">
        <v>421588</v>
      </c>
      <c r="B43" s="1" t="str">
        <f>LOOKUP(Tabela1[[#This Row],[Matricula]],Contratos!A:A,Contratos!B:B)</f>
        <v xml:space="preserve">PATRICIA DONIZETTI LOPES SZCSPANSKI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925</v>
      </c>
      <c r="F43" s="1" t="str">
        <f>LOOKUP(Tabela1[[#This Row],[Matricula]],Contratos!A:A,Contratos!I:I)</f>
        <v>DAPS</v>
      </c>
      <c r="G43" s="2">
        <f>LOOKUP(Tabela1[[#This Row],[Matricula]],Tabela2[Matrícula],Tabela2[Admissão])</f>
        <v>44249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2997.19</v>
      </c>
      <c r="K43" s="3">
        <v>2711.55</v>
      </c>
      <c r="L43" s="3">
        <v>2042.77</v>
      </c>
      <c r="M43" s="3">
        <v>0</v>
      </c>
      <c r="N43" s="3">
        <v>954.42</v>
      </c>
      <c r="O43" s="3">
        <v>0</v>
      </c>
      <c r="P43" s="3">
        <v>285.64</v>
      </c>
      <c r="Q43" s="1"/>
    </row>
    <row r="44" spans="1:17" x14ac:dyDescent="0.25">
      <c r="A44" s="1">
        <v>421600</v>
      </c>
      <c r="B44" s="1" t="str">
        <f>LOOKUP(Tabela1[[#This Row],[Matricula]],Contratos!A:A,Contratos!B:B)</f>
        <v xml:space="preserve">ALEXANDRA MARIA DA COSTA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44249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2997.19</v>
      </c>
      <c r="K44" s="3">
        <v>2728.53</v>
      </c>
      <c r="L44" s="3">
        <v>2042.77</v>
      </c>
      <c r="M44" s="3">
        <v>0</v>
      </c>
      <c r="N44" s="3">
        <v>954.42</v>
      </c>
      <c r="O44" s="3">
        <v>0</v>
      </c>
      <c r="P44" s="3">
        <v>268.66000000000003</v>
      </c>
      <c r="Q44" s="1"/>
    </row>
    <row r="45" spans="1:17" x14ac:dyDescent="0.25">
      <c r="A45" s="1">
        <v>421618</v>
      </c>
      <c r="B45" s="1" t="str">
        <f>LOOKUP(Tabela1[[#This Row],[Matricula]],Contratos!A:A,Contratos!B:B)</f>
        <v xml:space="preserve">ELISANGELA DE SOUZA SANTOS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925</v>
      </c>
      <c r="F45" s="1" t="str">
        <f>LOOKUP(Tabela1[[#This Row],[Matricula]],Contratos!A:A,Contratos!I:I)</f>
        <v>DVS</v>
      </c>
      <c r="G45" s="2">
        <f>LOOKUP(Tabela1[[#This Row],[Matricula]],Tabela2[Matrícula],Tabela2[Admissão])</f>
        <v>44256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5833.63</v>
      </c>
      <c r="K45" s="3">
        <v>4748.66</v>
      </c>
      <c r="L45" s="3">
        <v>2042.77</v>
      </c>
      <c r="M45" s="3">
        <v>0</v>
      </c>
      <c r="N45" s="3">
        <v>3790.86</v>
      </c>
      <c r="O45" s="3">
        <v>0</v>
      </c>
      <c r="P45" s="3">
        <v>1084.97</v>
      </c>
      <c r="Q45" s="1"/>
    </row>
    <row r="46" spans="1:17" x14ac:dyDescent="0.25">
      <c r="A46" s="1">
        <v>421642</v>
      </c>
      <c r="B46" s="1" t="str">
        <f>LOOKUP(Tabela1[[#This Row],[Matricula]],Contratos!A:A,Contratos!B:B)</f>
        <v xml:space="preserve">FLAVIA REGINA CAMARGO DE MELO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925</v>
      </c>
      <c r="F46" s="1" t="str">
        <f>LOOKUP(Tabela1[[#This Row],[Matricula]],Contratos!A:A,Contratos!I:I)</f>
        <v>DUES</v>
      </c>
      <c r="G46" s="2">
        <f>LOOKUP(Tabela1[[#This Row],[Matricula]],Tabela2[Matrícula],Tabela2[Admissão])</f>
        <v>44249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2851.19</v>
      </c>
      <c r="K46" s="3">
        <v>2581.46</v>
      </c>
      <c r="L46" s="3">
        <v>2042.77</v>
      </c>
      <c r="M46" s="3">
        <v>0</v>
      </c>
      <c r="N46" s="3">
        <v>808.42</v>
      </c>
      <c r="O46" s="3">
        <v>0</v>
      </c>
      <c r="P46" s="3">
        <v>269.73</v>
      </c>
      <c r="Q46" s="1"/>
    </row>
    <row r="47" spans="1:17" x14ac:dyDescent="0.25">
      <c r="A47" s="1">
        <v>421650</v>
      </c>
      <c r="B47" s="1" t="str">
        <f>LOOKUP(Tabela1[[#This Row],[Matricula]],Contratos!A:A,Contratos!B:B)</f>
        <v xml:space="preserve">NELCI ASSUNCAO SILVA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925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44249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3164.6</v>
      </c>
      <c r="K47" s="3">
        <v>2875.85</v>
      </c>
      <c r="L47" s="3">
        <v>2042.77</v>
      </c>
      <c r="M47" s="3">
        <v>0</v>
      </c>
      <c r="N47" s="3">
        <v>1121.83</v>
      </c>
      <c r="O47" s="3">
        <v>0</v>
      </c>
      <c r="P47" s="3">
        <v>288.75</v>
      </c>
      <c r="Q47" s="1"/>
    </row>
    <row r="48" spans="1:17" x14ac:dyDescent="0.25">
      <c r="A48" s="1">
        <v>421677</v>
      </c>
      <c r="B48" s="1" t="str">
        <f>LOOKUP(Tabela1[[#This Row],[Matricula]],Contratos!A:A,Contratos!B:B)</f>
        <v xml:space="preserve">ROSINEIA MARIA PACHECO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925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44249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3181.75</v>
      </c>
      <c r="K48" s="3">
        <v>2791.89</v>
      </c>
      <c r="L48" s="3">
        <v>2042.77</v>
      </c>
      <c r="M48" s="3">
        <v>0</v>
      </c>
      <c r="N48" s="3">
        <v>1138.98</v>
      </c>
      <c r="O48" s="3">
        <v>0</v>
      </c>
      <c r="P48" s="3">
        <v>389.86</v>
      </c>
      <c r="Q48" s="1"/>
    </row>
    <row r="49" spans="1:17" x14ac:dyDescent="0.25">
      <c r="A49" s="1">
        <v>421685</v>
      </c>
      <c r="B49" s="1" t="str">
        <f>LOOKUP(Tabela1[[#This Row],[Matricula]],Contratos!A:A,Contratos!B:B)</f>
        <v xml:space="preserve">RAQUEL MORENO CAMPEOL </v>
      </c>
      <c r="C49" s="1" t="str">
        <f>LOOKUP(Tabela1[[#This Row],[Matricula]],Contratos!A:A,Contratos!C:C)</f>
        <v>ENFTEMP</v>
      </c>
      <c r="D49" s="1" t="str">
        <f>LOOKUP(Tabela1[[#This Row],[Matricula]],Contratos!A:A,Contratos!D:D)</f>
        <v xml:space="preserve">ENFERMEIRO </v>
      </c>
      <c r="E49" s="1" t="s">
        <v>925</v>
      </c>
      <c r="F49" s="1" t="str">
        <f>LOOKUP(Tabela1[[#This Row],[Matricula]],Contratos!A:A,Contratos!I:I)</f>
        <v>DUES</v>
      </c>
      <c r="G49" s="2">
        <f>LOOKUP(Tabela1[[#This Row],[Matricula]],Tabela2[Matrícula],Tabela2[Admissão])</f>
        <v>44258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7676.81</v>
      </c>
      <c r="K49" s="3">
        <v>5962.33</v>
      </c>
      <c r="L49" s="3">
        <v>3780.57</v>
      </c>
      <c r="M49" s="3">
        <v>2646.4</v>
      </c>
      <c r="N49" s="3">
        <v>1249.8399999999999</v>
      </c>
      <c r="O49" s="3">
        <v>0</v>
      </c>
      <c r="P49" s="3">
        <v>1714.48</v>
      </c>
      <c r="Q49" s="1"/>
    </row>
    <row r="50" spans="1:17" x14ac:dyDescent="0.25">
      <c r="A50" s="1">
        <v>421693</v>
      </c>
      <c r="B50" s="1" t="str">
        <f>LOOKUP(Tabela1[[#This Row],[Matricula]],Contratos!A:A,Contratos!B:B)</f>
        <v xml:space="preserve">ELAINE DE MELO SILVERIO </v>
      </c>
      <c r="C50" s="1" t="str">
        <f>LOOKUP(Tabela1[[#This Row],[Matricula]],Contratos!A:A,Contratos!C:C)</f>
        <v>ENFTEMP</v>
      </c>
      <c r="D50" s="1" t="str">
        <f>LOOKUP(Tabela1[[#This Row],[Matricula]],Contratos!A:A,Contratos!D:D)</f>
        <v xml:space="preserve">ENFERMEIRO </v>
      </c>
      <c r="E50" s="1" t="s">
        <v>925</v>
      </c>
      <c r="F50" s="1" t="str">
        <f>LOOKUP(Tabela1[[#This Row],[Matricula]],Contratos!A:A,Contratos!I:I)</f>
        <v>DUES</v>
      </c>
      <c r="G50" s="2">
        <f>LOOKUP(Tabela1[[#This Row],[Matricula]],Tabela2[Matrícula],Tabela2[Admissão])</f>
        <v>44258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6999.02</v>
      </c>
      <c r="K50" s="3">
        <v>5479.88</v>
      </c>
      <c r="L50" s="3">
        <v>3780.57</v>
      </c>
      <c r="M50" s="3">
        <v>2646.4</v>
      </c>
      <c r="N50" s="3">
        <v>572.04999999999995</v>
      </c>
      <c r="O50" s="3">
        <v>0</v>
      </c>
      <c r="P50" s="3">
        <v>1519.14</v>
      </c>
      <c r="Q50" s="1"/>
    </row>
    <row r="51" spans="1:17" x14ac:dyDescent="0.25">
      <c r="A51" s="1">
        <v>421715</v>
      </c>
      <c r="B51" s="1" t="str">
        <f>LOOKUP(Tabela1[[#This Row],[Matricula]],Contratos!A:A,Contratos!B:B)</f>
        <v xml:space="preserve">ALINE TAFINE DOS SANTOS LIMA </v>
      </c>
      <c r="C51" s="1" t="str">
        <f>LOOKUP(Tabela1[[#This Row],[Matricula]],Contratos!A:A,Contratos!C:C)</f>
        <v>ENFTEMP</v>
      </c>
      <c r="D51" s="1" t="str">
        <f>LOOKUP(Tabela1[[#This Row],[Matricula]],Contratos!A:A,Contratos!D:D)</f>
        <v xml:space="preserve">ENFERMEIRO </v>
      </c>
      <c r="E51" s="1" t="s">
        <v>925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44258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8158.21</v>
      </c>
      <c r="K51" s="3">
        <v>6133.94</v>
      </c>
      <c r="L51" s="3">
        <v>3780.57</v>
      </c>
      <c r="M51" s="3">
        <v>2646.4</v>
      </c>
      <c r="N51" s="3">
        <v>1731.24</v>
      </c>
      <c r="O51" s="3">
        <v>0</v>
      </c>
      <c r="P51" s="3">
        <v>2024.27</v>
      </c>
      <c r="Q51" s="1"/>
    </row>
    <row r="52" spans="1:17" x14ac:dyDescent="0.25">
      <c r="A52" s="1">
        <v>421723</v>
      </c>
      <c r="B52" s="1" t="str">
        <f>LOOKUP(Tabela1[[#This Row],[Matricula]],Contratos!A:A,Contratos!B:B)</f>
        <v xml:space="preserve">CARLA PRISCILA SANTANA VIANA </v>
      </c>
      <c r="C52" s="1" t="str">
        <f>LOOKUP(Tabela1[[#This Row],[Matricula]],Contratos!A:A,Contratos!C:C)</f>
        <v>ENFTEMP</v>
      </c>
      <c r="D52" s="1" t="str">
        <f>LOOKUP(Tabela1[[#This Row],[Matricula]],Contratos!A:A,Contratos!D:D)</f>
        <v xml:space="preserve">ENFERMEIRO </v>
      </c>
      <c r="E52" s="1" t="s">
        <v>925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44258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7505.24</v>
      </c>
      <c r="K52" s="3">
        <v>6293.84</v>
      </c>
      <c r="L52" s="3">
        <v>3780.57</v>
      </c>
      <c r="M52" s="3">
        <v>2646.4</v>
      </c>
      <c r="N52" s="3">
        <v>1078.27</v>
      </c>
      <c r="O52" s="3">
        <v>0</v>
      </c>
      <c r="P52" s="3">
        <v>1211.4000000000001</v>
      </c>
      <c r="Q52" s="1"/>
    </row>
    <row r="53" spans="1:17" x14ac:dyDescent="0.25">
      <c r="A53" s="1">
        <v>421731</v>
      </c>
      <c r="B53" s="1" t="str">
        <f>LOOKUP(Tabela1[[#This Row],[Matricula]],Contratos!A:A,Contratos!B:B)</f>
        <v xml:space="preserve">FLAVIA ELLEN FOGACA PASA </v>
      </c>
      <c r="C53" s="1" t="str">
        <f>LOOKUP(Tabela1[[#This Row],[Matricula]],Contratos!A:A,Contratos!C:C)</f>
        <v>ASSISTSAUD</v>
      </c>
      <c r="D53" s="1" t="str">
        <f>LOOKUP(Tabela1[[#This Row],[Matricula]],Contratos!A:A,Contratos!D:D)</f>
        <v xml:space="preserve">ASSISTENTE DE GESTÃO EM SERVIÇOS DE SAÚDE </v>
      </c>
      <c r="E53" s="1" t="s">
        <v>925</v>
      </c>
      <c r="F53" s="1" t="str">
        <f>LOOKUP(Tabela1[[#This Row],[Matricula]],Contratos!A:A,Contratos!I:I)</f>
        <v>DUES</v>
      </c>
      <c r="G53" s="2">
        <f>LOOKUP(Tabela1[[#This Row],[Matricula]],Tabela2[Matrícula],Tabela2[Admissão])</f>
        <v>44258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3839.34</v>
      </c>
      <c r="K53" s="3">
        <v>3420.12</v>
      </c>
      <c r="L53" s="3">
        <v>1803.77</v>
      </c>
      <c r="M53" s="3">
        <v>0</v>
      </c>
      <c r="N53" s="3">
        <v>2035.57</v>
      </c>
      <c r="O53" s="3">
        <v>0</v>
      </c>
      <c r="P53" s="3">
        <v>419.22</v>
      </c>
      <c r="Q53" s="1"/>
    </row>
    <row r="54" spans="1:17" x14ac:dyDescent="0.25">
      <c r="A54" s="1">
        <v>421740</v>
      </c>
      <c r="B54" s="1" t="str">
        <f>LOOKUP(Tabela1[[#This Row],[Matricula]],Contratos!A:A,Contratos!B:B)</f>
        <v xml:space="preserve">RITA DE CASSIA GALDINO DA SILVA </v>
      </c>
      <c r="C54" s="1" t="str">
        <f>LOOKUP(Tabela1[[#This Row],[Matricula]],Contratos!A:A,Contratos!C:C)</f>
        <v>AENFTEMP</v>
      </c>
      <c r="D54" s="1" t="str">
        <f>LOOKUP(Tabela1[[#This Row],[Matricula]],Contratos!A:A,Contratos!D:D)</f>
        <v xml:space="preserve">AUXILIAR DE ENFERMAGEM </v>
      </c>
      <c r="E54" s="1" t="s">
        <v>925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44258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3104.3</v>
      </c>
      <c r="K54" s="3">
        <v>2809.6</v>
      </c>
      <c r="L54" s="3">
        <v>2042.77</v>
      </c>
      <c r="M54" s="3">
        <v>0</v>
      </c>
      <c r="N54" s="3">
        <v>1061.53</v>
      </c>
      <c r="O54" s="3">
        <v>0</v>
      </c>
      <c r="P54" s="3">
        <v>294.7</v>
      </c>
      <c r="Q54" s="1"/>
    </row>
    <row r="55" spans="1:17" x14ac:dyDescent="0.25">
      <c r="A55" s="1">
        <v>421758</v>
      </c>
      <c r="B55" s="1" t="str">
        <f>LOOKUP(Tabela1[[#This Row],[Matricula]],Contratos!A:A,Contratos!B:B)</f>
        <v xml:space="preserve">PATRICIA APARECIDA DA SILVA </v>
      </c>
      <c r="C55" s="1" t="str">
        <f>LOOKUP(Tabela1[[#This Row],[Matricula]],Contratos!A:A,Contratos!C:C)</f>
        <v>AENFTEMP</v>
      </c>
      <c r="D55" s="1" t="str">
        <f>LOOKUP(Tabela1[[#This Row],[Matricula]],Contratos!A:A,Contratos!D:D)</f>
        <v xml:space="preserve">AUXILIAR DE ENFERMAGEM </v>
      </c>
      <c r="E55" s="1" t="s">
        <v>925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44258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3333</v>
      </c>
      <c r="K55" s="3">
        <v>3011.62</v>
      </c>
      <c r="L55" s="3">
        <v>2042.77</v>
      </c>
      <c r="M55" s="3">
        <v>0</v>
      </c>
      <c r="N55" s="3">
        <v>1290.23</v>
      </c>
      <c r="O55" s="3">
        <v>0</v>
      </c>
      <c r="P55" s="3">
        <v>321.38</v>
      </c>
      <c r="Q55" s="1"/>
    </row>
    <row r="56" spans="1:17" x14ac:dyDescent="0.25">
      <c r="A56" s="1">
        <v>421766</v>
      </c>
      <c r="B56" s="1" t="str">
        <f>LOOKUP(Tabela1[[#This Row],[Matricula]],Contratos!A:A,Contratos!B:B)</f>
        <v xml:space="preserve">ELISANGELA DE SOUZA FERREIRA </v>
      </c>
      <c r="C56" s="1" t="str">
        <f>LOOKUP(Tabela1[[#This Row],[Matricula]],Contratos!A:A,Contratos!C:C)</f>
        <v>AENFTEMP</v>
      </c>
      <c r="D56" s="1" t="str">
        <f>LOOKUP(Tabela1[[#This Row],[Matricula]],Contratos!A:A,Contratos!D:D)</f>
        <v xml:space="preserve">AUXILIAR DE ENFERMAGEM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44258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3181.75</v>
      </c>
      <c r="K56" s="3">
        <v>2766.33</v>
      </c>
      <c r="L56" s="3">
        <v>2042.77</v>
      </c>
      <c r="M56" s="3">
        <v>0</v>
      </c>
      <c r="N56" s="3">
        <v>1138.98</v>
      </c>
      <c r="O56" s="3">
        <v>0</v>
      </c>
      <c r="P56" s="3">
        <v>415.42</v>
      </c>
      <c r="Q56" s="1"/>
    </row>
    <row r="57" spans="1:17" x14ac:dyDescent="0.25">
      <c r="A57" s="1">
        <v>421847</v>
      </c>
      <c r="B57" s="1" t="str">
        <f>LOOKUP(Tabela1[[#This Row],[Matricula]],Contratos!A:A,Contratos!B:B)</f>
        <v xml:space="preserve">ALINE LIMA DOS SANTOS </v>
      </c>
      <c r="C57" s="1" t="str">
        <f>LOOKUP(Tabela1[[#This Row],[Matricula]],Contratos!A:A,Contratos!C:C)</f>
        <v>AENFTEMP</v>
      </c>
      <c r="D57" s="1" t="str">
        <f>LOOKUP(Tabela1[[#This Row],[Matricula]],Contratos!A:A,Contratos!D:D)</f>
        <v xml:space="preserve">AUXILIAR DE ENFERMAGEM </v>
      </c>
      <c r="E57" s="1" t="s">
        <v>925</v>
      </c>
      <c r="F57" s="1" t="str">
        <f>LOOKUP(Tabela1[[#This Row],[Matricula]],Contratos!A:A,Contratos!I:I)</f>
        <v>DSCS</v>
      </c>
      <c r="G57" s="2">
        <f>LOOKUP(Tabela1[[#This Row],[Matricula]],Tabela2[Matrícula],Tabela2[Admissão])</f>
        <v>44258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2997.19</v>
      </c>
      <c r="K57" s="3">
        <v>2717.34</v>
      </c>
      <c r="L57" s="3">
        <v>2042.77</v>
      </c>
      <c r="M57" s="3">
        <v>0</v>
      </c>
      <c r="N57" s="3">
        <v>954.42</v>
      </c>
      <c r="O57" s="3">
        <v>0</v>
      </c>
      <c r="P57" s="3">
        <v>279.85000000000002</v>
      </c>
      <c r="Q57" s="1"/>
    </row>
    <row r="58" spans="1:17" x14ac:dyDescent="0.25">
      <c r="A58" s="1">
        <v>421863</v>
      </c>
      <c r="B58" s="1" t="str">
        <f>LOOKUP(Tabela1[[#This Row],[Matricula]],Contratos!A:A,Contratos!B:B)</f>
        <v xml:space="preserve">KEILA JULIANA PASSERI </v>
      </c>
      <c r="C58" s="1" t="str">
        <f>LOOKUP(Tabela1[[#This Row],[Matricula]],Contratos!A:A,Contratos!C:C)</f>
        <v>AENFTEMP</v>
      </c>
      <c r="D58" s="1" t="str">
        <f>LOOKUP(Tabela1[[#This Row],[Matricula]],Contratos!A:A,Contratos!D:D)</f>
        <v xml:space="preserve">AUXILIAR DE ENFERMAGEM </v>
      </c>
      <c r="E58" s="1" t="s">
        <v>925</v>
      </c>
      <c r="F58" s="1" t="str">
        <f>LOOKUP(Tabela1[[#This Row],[Matricula]],Contratos!A:A,Contratos!I:I)</f>
        <v>DSCS</v>
      </c>
      <c r="G58" s="2">
        <f>LOOKUP(Tabela1[[#This Row],[Matricula]],Tabela2[Matrícula],Tabela2[Admissão])</f>
        <v>44258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3288.86</v>
      </c>
      <c r="K58" s="3">
        <v>2953.78</v>
      </c>
      <c r="L58" s="3">
        <v>2042.77</v>
      </c>
      <c r="M58" s="3">
        <v>0</v>
      </c>
      <c r="N58" s="3">
        <v>1246.0899999999999</v>
      </c>
      <c r="O58" s="3">
        <v>0</v>
      </c>
      <c r="P58" s="3">
        <v>335.08</v>
      </c>
      <c r="Q58" s="1"/>
    </row>
    <row r="59" spans="1:17" x14ac:dyDescent="0.25">
      <c r="A59" s="1">
        <v>421871</v>
      </c>
      <c r="B59" s="1" t="str">
        <f>LOOKUP(Tabela1[[#This Row],[Matricula]],Contratos!A:A,Contratos!B:B)</f>
        <v xml:space="preserve">CELIA CORREIA SANTANA DE OLIVEIRA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44258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2402.9899999999998</v>
      </c>
      <c r="K59" s="3">
        <v>2204.9</v>
      </c>
      <c r="L59" s="3">
        <v>2042.77</v>
      </c>
      <c r="M59" s="3">
        <v>0</v>
      </c>
      <c r="N59" s="3">
        <v>360.22</v>
      </c>
      <c r="O59" s="3">
        <v>0</v>
      </c>
      <c r="P59" s="3">
        <v>198.09</v>
      </c>
      <c r="Q59" s="1"/>
    </row>
    <row r="60" spans="1:17" x14ac:dyDescent="0.25">
      <c r="A60" s="1">
        <v>421880</v>
      </c>
      <c r="B60" s="1" t="str">
        <f>LOOKUP(Tabela1[[#This Row],[Matricula]],Contratos!A:A,Contratos!B:B)</f>
        <v xml:space="preserve">RENATA RODRIGUES DE SOUZA RIBEIRO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DUES</v>
      </c>
      <c r="G60" s="2">
        <f>LOOKUP(Tabela1[[#This Row],[Matricula]],Tabela2[Matrícula],Tabela2[Admissão])</f>
        <v>44264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2744.08</v>
      </c>
      <c r="K60" s="3">
        <v>2477.4299999999998</v>
      </c>
      <c r="L60" s="3">
        <v>2042.77</v>
      </c>
      <c r="M60" s="3">
        <v>0</v>
      </c>
      <c r="N60" s="3">
        <v>701.31</v>
      </c>
      <c r="O60" s="3">
        <v>0</v>
      </c>
      <c r="P60" s="3">
        <v>266.64999999999998</v>
      </c>
      <c r="Q60" s="1"/>
    </row>
    <row r="61" spans="1:17" x14ac:dyDescent="0.25">
      <c r="A61" s="1">
        <v>421898</v>
      </c>
      <c r="B61" s="1" t="str">
        <f>LOOKUP(Tabela1[[#This Row],[Matricula]],Contratos!A:A,Contratos!B:B)</f>
        <v xml:space="preserve">MARCOS ANTONIO FERREIRA </v>
      </c>
      <c r="C61" s="1" t="str">
        <f>LOOKUP(Tabela1[[#This Row],[Matricula]],Contratos!A:A,Contratos!C:C)</f>
        <v>ENFTEMP</v>
      </c>
      <c r="D61" s="1" t="str">
        <f>LOOKUP(Tabela1[[#This Row],[Matricula]],Contratos!A:A,Contratos!D:D)</f>
        <v xml:space="preserve">ENFERMEIRO </v>
      </c>
      <c r="E61" s="1" t="s">
        <v>925</v>
      </c>
      <c r="F61" s="1" t="str">
        <f>LOOKUP(Tabela1[[#This Row],[Matricula]],Contratos!A:A,Contratos!I:I)</f>
        <v>DUES</v>
      </c>
      <c r="G61" s="2">
        <f>LOOKUP(Tabela1[[#This Row],[Matricula]],Tabela2[Matrícula],Tabela2[Admissão])</f>
        <v>44273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7252.13</v>
      </c>
      <c r="K61" s="3">
        <v>5654.44</v>
      </c>
      <c r="L61" s="3">
        <v>3780.57</v>
      </c>
      <c r="M61" s="3">
        <v>2646.4</v>
      </c>
      <c r="N61" s="3">
        <v>825.16</v>
      </c>
      <c r="O61" s="3">
        <v>0</v>
      </c>
      <c r="P61" s="3">
        <v>1597.69</v>
      </c>
      <c r="Q61" s="1"/>
    </row>
    <row r="62" spans="1:17" x14ac:dyDescent="0.25">
      <c r="A62" s="1">
        <v>421901</v>
      </c>
      <c r="B62" s="1" t="str">
        <f>LOOKUP(Tabela1[[#This Row],[Matricula]],Contratos!A:A,Contratos!B:B)</f>
        <v xml:space="preserve">WILLIAM TORRES DOS SANTOS </v>
      </c>
      <c r="C62" s="1" t="str">
        <f>LOOKUP(Tabela1[[#This Row],[Matricula]],Contratos!A:A,Contratos!C:C)</f>
        <v>ENFTEMP</v>
      </c>
      <c r="D62" s="1" t="str">
        <f>LOOKUP(Tabela1[[#This Row],[Matricula]],Contratos!A:A,Contratos!D:D)</f>
        <v xml:space="preserve">ENFERMEIRO </v>
      </c>
      <c r="E62" s="1" t="s">
        <v>925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44266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7407.98</v>
      </c>
      <c r="K62" s="3">
        <v>5557.49</v>
      </c>
      <c r="L62" s="3">
        <v>3780.57</v>
      </c>
      <c r="M62" s="3">
        <v>2646.4</v>
      </c>
      <c r="N62" s="3">
        <v>981.01</v>
      </c>
      <c r="O62" s="3">
        <v>0</v>
      </c>
      <c r="P62" s="3">
        <v>1850.49</v>
      </c>
      <c r="Q62" s="1"/>
    </row>
    <row r="63" spans="1:17" x14ac:dyDescent="0.25">
      <c r="A63" s="1">
        <v>421910</v>
      </c>
      <c r="B63" s="1" t="str">
        <f>LOOKUP(Tabela1[[#This Row],[Matricula]],Contratos!A:A,Contratos!B:B)</f>
        <v xml:space="preserve">SAMIRA PAULO DOS SANTOS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DUES</v>
      </c>
      <c r="G63" s="2">
        <f>LOOKUP(Tabela1[[#This Row],[Matricula]],Tabela2[Matrícula],Tabela2[Admissão])</f>
        <v>44266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3119.76</v>
      </c>
      <c r="K63" s="3">
        <v>2821.21</v>
      </c>
      <c r="L63" s="3">
        <v>2042.77</v>
      </c>
      <c r="M63" s="3">
        <v>0</v>
      </c>
      <c r="N63" s="3">
        <v>1076.99</v>
      </c>
      <c r="O63" s="3">
        <v>0</v>
      </c>
      <c r="P63" s="3">
        <v>298.55</v>
      </c>
      <c r="Q63" s="1"/>
    </row>
    <row r="64" spans="1:17" x14ac:dyDescent="0.25">
      <c r="A64" s="1">
        <v>421928</v>
      </c>
      <c r="B64" s="1" t="str">
        <f>LOOKUP(Tabela1[[#This Row],[Matricula]],Contratos!A:A,Contratos!B:B)</f>
        <v xml:space="preserve">FABIANA MOREIRA DOS SANTOS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925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44266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3104.3</v>
      </c>
      <c r="K64" s="3">
        <v>2788.77</v>
      </c>
      <c r="L64" s="3">
        <v>2042.77</v>
      </c>
      <c r="M64" s="3">
        <v>0</v>
      </c>
      <c r="N64" s="3">
        <v>1061.53</v>
      </c>
      <c r="O64" s="3">
        <v>0</v>
      </c>
      <c r="P64" s="3">
        <v>315.52999999999997</v>
      </c>
      <c r="Q64" s="1"/>
    </row>
    <row r="65" spans="1:17" x14ac:dyDescent="0.25">
      <c r="A65" s="1">
        <v>421952</v>
      </c>
      <c r="B65" s="1" t="str">
        <f>LOOKUP(Tabela1[[#This Row],[Matricula]],Contratos!A:A,Contratos!B:B)</f>
        <v xml:space="preserve">NICEIA VICENTE DOS SANTOS </v>
      </c>
      <c r="C65" s="1" t="str">
        <f>LOOKUP(Tabela1[[#This Row],[Matricula]],Contratos!A:A,Contratos!C:C)</f>
        <v>AENFTEMP</v>
      </c>
      <c r="D65" s="1" t="str">
        <f>LOOKUP(Tabela1[[#This Row],[Matricula]],Contratos!A:A,Contratos!D:D)</f>
        <v xml:space="preserve">AUXILIAR DE ENFERMAGEM </v>
      </c>
      <c r="E65" s="1" t="s">
        <v>925</v>
      </c>
      <c r="F65" s="1" t="str">
        <f>LOOKUP(Tabela1[[#This Row],[Matricula]],Contratos!A:A,Contratos!I:I)</f>
        <v>DUES</v>
      </c>
      <c r="G65" s="2">
        <f>LOOKUP(Tabela1[[#This Row],[Matricula]],Tabela2[Matrícula],Tabela2[Admissão])</f>
        <v>44266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2744.08</v>
      </c>
      <c r="K65" s="3">
        <v>2494.27</v>
      </c>
      <c r="L65" s="3">
        <v>2042.77</v>
      </c>
      <c r="M65" s="3">
        <v>0</v>
      </c>
      <c r="N65" s="3">
        <v>701.31</v>
      </c>
      <c r="O65" s="3">
        <v>0</v>
      </c>
      <c r="P65" s="3">
        <v>249.81</v>
      </c>
      <c r="Q65" s="1"/>
    </row>
    <row r="66" spans="1:17" x14ac:dyDescent="0.25">
      <c r="A66" s="1">
        <v>421987</v>
      </c>
      <c r="B66" s="1" t="str">
        <f>LOOKUP(Tabela1[[#This Row],[Matricula]],Contratos!A:A,Contratos!B:B)</f>
        <v xml:space="preserve">MARCIA PEREIRA DA SILVA DAIKUHARA </v>
      </c>
      <c r="C66" s="1" t="str">
        <f>LOOKUP(Tabela1[[#This Row],[Matricula]],Contratos!A:A,Contratos!C:C)</f>
        <v>AENFTEMP</v>
      </c>
      <c r="D66" s="1" t="str">
        <f>LOOKUP(Tabela1[[#This Row],[Matricula]],Contratos!A:A,Contratos!D:D)</f>
        <v xml:space="preserve">AUXILIAR DE ENFERMAGEM </v>
      </c>
      <c r="E66" s="1" t="s">
        <v>925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44270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2851.19</v>
      </c>
      <c r="K66" s="3">
        <v>2581.46</v>
      </c>
      <c r="L66" s="3">
        <v>2042.77</v>
      </c>
      <c r="M66" s="3">
        <v>0</v>
      </c>
      <c r="N66" s="3">
        <v>808.42</v>
      </c>
      <c r="O66" s="3">
        <v>0</v>
      </c>
      <c r="P66" s="3">
        <v>269.73</v>
      </c>
      <c r="Q66" s="1"/>
    </row>
    <row r="67" spans="1:17" x14ac:dyDescent="0.25">
      <c r="A67" s="1">
        <v>422002</v>
      </c>
      <c r="B67" s="1" t="str">
        <f>LOOKUP(Tabela1[[#This Row],[Matricula]],Contratos!A:A,Contratos!B:B)</f>
        <v xml:space="preserve">SANDRA PIRES PEREIRA SANTOS </v>
      </c>
      <c r="C67" s="1" t="str">
        <f>LOOKUP(Tabela1[[#This Row],[Matricula]],Contratos!A:A,Contratos!C:C)</f>
        <v>AENFTEMP</v>
      </c>
      <c r="D67" s="1" t="str">
        <f>LOOKUP(Tabela1[[#This Row],[Matricula]],Contratos!A:A,Contratos!D:D)</f>
        <v xml:space="preserve">AUXILIAR DE ENFERMAGEM </v>
      </c>
      <c r="E67" s="1" t="s">
        <v>925</v>
      </c>
      <c r="F67" s="1" t="str">
        <f>LOOKUP(Tabela1[[#This Row],[Matricula]],Contratos!A:A,Contratos!I:I)</f>
        <v>DUES</v>
      </c>
      <c r="G67" s="2">
        <f>LOOKUP(Tabela1[[#This Row],[Matricula]],Tabela2[Matrícula],Tabela2[Admissão])</f>
        <v>44270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4245.8599999999997</v>
      </c>
      <c r="K67" s="3">
        <v>3652.73</v>
      </c>
      <c r="L67" s="3">
        <v>2042.77</v>
      </c>
      <c r="M67" s="3">
        <v>0</v>
      </c>
      <c r="N67" s="3">
        <v>2203.09</v>
      </c>
      <c r="O67" s="3">
        <v>0</v>
      </c>
      <c r="P67" s="3">
        <v>593.13</v>
      </c>
      <c r="Q67" s="1"/>
    </row>
    <row r="68" spans="1:17" x14ac:dyDescent="0.25">
      <c r="A68" s="1">
        <v>422010</v>
      </c>
      <c r="B68" s="1" t="str">
        <f>LOOKUP(Tabela1[[#This Row],[Matricula]],Contratos!A:A,Contratos!B:B)</f>
        <v xml:space="preserve">LILIAN BORGES DOS SANTOS </v>
      </c>
      <c r="C68" s="1" t="str">
        <f>LOOKUP(Tabela1[[#This Row],[Matricula]],Contratos!A:A,Contratos!C:C)</f>
        <v>AENFTEMP</v>
      </c>
      <c r="D68" s="1" t="str">
        <f>LOOKUP(Tabela1[[#This Row],[Matricula]],Contratos!A:A,Contratos!D:D)</f>
        <v xml:space="preserve">AUXILIAR DE ENFERMAGEM </v>
      </c>
      <c r="E68" s="1" t="s">
        <v>925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44270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3192.89</v>
      </c>
      <c r="K68" s="3">
        <v>2717.4</v>
      </c>
      <c r="L68" s="3">
        <v>2042.77</v>
      </c>
      <c r="M68" s="3">
        <v>0</v>
      </c>
      <c r="N68" s="3">
        <v>1150.1199999999999</v>
      </c>
      <c r="O68" s="3">
        <v>0</v>
      </c>
      <c r="P68" s="3">
        <v>475.49</v>
      </c>
      <c r="Q68" s="1"/>
    </row>
    <row r="69" spans="1:17" x14ac:dyDescent="0.25">
      <c r="A69" s="1">
        <v>422029</v>
      </c>
      <c r="B69" s="1" t="str">
        <f>LOOKUP(Tabela1[[#This Row],[Matricula]],Contratos!A:A,Contratos!B:B)</f>
        <v xml:space="preserve">CLEUSA RAMOS PEREIRA MATSUMOTO </v>
      </c>
      <c r="C69" s="1" t="str">
        <f>LOOKUP(Tabela1[[#This Row],[Matricula]],Contratos!A:A,Contratos!C:C)</f>
        <v>AENFTEMP</v>
      </c>
      <c r="D69" s="1" t="str">
        <f>LOOKUP(Tabela1[[#This Row],[Matricula]],Contratos!A:A,Contratos!D:D)</f>
        <v xml:space="preserve">AUXILIAR DE ENFERMAGEM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44267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3089.11</v>
      </c>
      <c r="K69" s="3">
        <v>2794.31</v>
      </c>
      <c r="L69" s="3">
        <v>2042.77</v>
      </c>
      <c r="M69" s="3">
        <v>0</v>
      </c>
      <c r="N69" s="3">
        <v>1046.3399999999999</v>
      </c>
      <c r="O69" s="3">
        <v>0</v>
      </c>
      <c r="P69" s="3">
        <v>294.8</v>
      </c>
      <c r="Q69" s="1"/>
    </row>
    <row r="70" spans="1:17" x14ac:dyDescent="0.25">
      <c r="A70" s="1">
        <v>422037</v>
      </c>
      <c r="B70" s="1" t="str">
        <f>LOOKUP(Tabela1[[#This Row],[Matricula]],Contratos!A:A,Contratos!B:B)</f>
        <v xml:space="preserve">ALEXSANDRA FLAUZINO MOURA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44267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3104.3</v>
      </c>
      <c r="K70" s="3">
        <v>2798.81</v>
      </c>
      <c r="L70" s="3">
        <v>2042.77</v>
      </c>
      <c r="M70" s="3">
        <v>0</v>
      </c>
      <c r="N70" s="3">
        <v>1061.53</v>
      </c>
      <c r="O70" s="3">
        <v>0</v>
      </c>
      <c r="P70" s="3">
        <v>305.49</v>
      </c>
      <c r="Q70" s="1"/>
    </row>
    <row r="71" spans="1:17" x14ac:dyDescent="0.25">
      <c r="A71" s="1">
        <v>422045</v>
      </c>
      <c r="B71" s="1" t="str">
        <f>LOOKUP(Tabela1[[#This Row],[Matricula]],Contratos!A:A,Contratos!B:B)</f>
        <v xml:space="preserve">RONALDO GOMES DA SILVA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DUES</v>
      </c>
      <c r="G71" s="2">
        <f>LOOKUP(Tabela1[[#This Row],[Matricula]],Tabela2[Matrícula],Tabela2[Admissão])</f>
        <v>44267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2851.19</v>
      </c>
      <c r="K71" s="3">
        <v>2574.0700000000002</v>
      </c>
      <c r="L71" s="3">
        <v>2042.77</v>
      </c>
      <c r="M71" s="3">
        <v>0</v>
      </c>
      <c r="N71" s="3">
        <v>808.42</v>
      </c>
      <c r="O71" s="3">
        <v>0</v>
      </c>
      <c r="P71" s="3">
        <v>277.12</v>
      </c>
      <c r="Q71" s="1"/>
    </row>
    <row r="72" spans="1:17" x14ac:dyDescent="0.25">
      <c r="A72" s="1">
        <v>422053</v>
      </c>
      <c r="B72" s="1" t="str">
        <f>LOOKUP(Tabela1[[#This Row],[Matricula]],Contratos!A:A,Contratos!B:B)</f>
        <v xml:space="preserve">ADRIANA DOS SANTOS GRION </v>
      </c>
      <c r="C72" s="1" t="str">
        <f>LOOKUP(Tabela1[[#This Row],[Matricula]],Contratos!A:A,Contratos!C:C)</f>
        <v>ENFTEMP</v>
      </c>
      <c r="D72" s="1" t="str">
        <f>LOOKUP(Tabela1[[#This Row],[Matricula]],Contratos!A:A,Contratos!D:D)</f>
        <v xml:space="preserve">ENFERMEIRO </v>
      </c>
      <c r="E72" s="1" t="s">
        <v>925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44273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7689.8</v>
      </c>
      <c r="K72" s="3">
        <v>5582.81</v>
      </c>
      <c r="L72" s="3">
        <v>3780.57</v>
      </c>
      <c r="M72" s="3">
        <v>2646.4</v>
      </c>
      <c r="N72" s="3">
        <v>1262.83</v>
      </c>
      <c r="O72" s="3">
        <v>0</v>
      </c>
      <c r="P72" s="3">
        <v>2106.9899999999998</v>
      </c>
      <c r="Q72" s="1"/>
    </row>
    <row r="73" spans="1:17" x14ac:dyDescent="0.25">
      <c r="A73" s="1">
        <v>422061</v>
      </c>
      <c r="B73" s="1" t="str">
        <f>LOOKUP(Tabela1[[#This Row],[Matricula]],Contratos!A:A,Contratos!B:B)</f>
        <v xml:space="preserve">SERGIO ROBERTO IZIDORO DOS SANTOS </v>
      </c>
      <c r="C73" s="1" t="str">
        <f>LOOKUP(Tabela1[[#This Row],[Matricula]],Contratos!A:A,Contratos!C:C)</f>
        <v>ENFTEMP</v>
      </c>
      <c r="D73" s="1" t="str">
        <f>LOOKUP(Tabela1[[#This Row],[Matricula]],Contratos!A:A,Contratos!D:D)</f>
        <v xml:space="preserve">ENFERMEIRO </v>
      </c>
      <c r="E73" s="1" t="s">
        <v>925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44273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7145.02</v>
      </c>
      <c r="K73" s="3">
        <v>5524.71</v>
      </c>
      <c r="L73" s="3">
        <v>3780.57</v>
      </c>
      <c r="M73" s="3">
        <v>2646.4</v>
      </c>
      <c r="N73" s="3">
        <v>718.05</v>
      </c>
      <c r="O73" s="3">
        <v>0</v>
      </c>
      <c r="P73" s="3">
        <v>1620.31</v>
      </c>
      <c r="Q73" s="1"/>
    </row>
    <row r="74" spans="1:17" x14ac:dyDescent="0.25">
      <c r="A74" s="1">
        <v>422070</v>
      </c>
      <c r="B74" s="1" t="str">
        <f>LOOKUP(Tabela1[[#This Row],[Matricula]],Contratos!A:A,Contratos!B:B)</f>
        <v xml:space="preserve">TERCI CRISTINA AGNER </v>
      </c>
      <c r="C74" s="1" t="str">
        <f>LOOKUP(Tabela1[[#This Row],[Matricula]],Contratos!A:A,Contratos!C:C)</f>
        <v>ENFTEMP</v>
      </c>
      <c r="D74" s="1" t="str">
        <f>LOOKUP(Tabela1[[#This Row],[Matricula]],Contratos!A:A,Contratos!D:D)</f>
        <v xml:space="preserve">ENFERMEIRO </v>
      </c>
      <c r="E74" s="1" t="s">
        <v>925</v>
      </c>
      <c r="F74" s="1" t="str">
        <f>LOOKUP(Tabela1[[#This Row],[Matricula]],Contratos!A:A,Contratos!I:I)</f>
        <v>DUES</v>
      </c>
      <c r="G74" s="2">
        <f>LOOKUP(Tabela1[[#This Row],[Matricula]],Tabela2[Matrícula],Tabela2[Admissão])</f>
        <v>44273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7505.24</v>
      </c>
      <c r="K74" s="3">
        <v>6320.96</v>
      </c>
      <c r="L74" s="3">
        <v>3780.57</v>
      </c>
      <c r="M74" s="3">
        <v>2646.4</v>
      </c>
      <c r="N74" s="3">
        <v>1078.27</v>
      </c>
      <c r="O74" s="3">
        <v>0</v>
      </c>
      <c r="P74" s="3">
        <v>1184.28</v>
      </c>
      <c r="Q74" s="1"/>
    </row>
    <row r="75" spans="1:17" x14ac:dyDescent="0.25">
      <c r="A75" s="1">
        <v>422088</v>
      </c>
      <c r="B75" s="1" t="str">
        <f>LOOKUP(Tabela1[[#This Row],[Matricula]],Contratos!A:A,Contratos!B:B)</f>
        <v xml:space="preserve">IVONE APARECIDA SOARES MENDES </v>
      </c>
      <c r="C75" s="1" t="str">
        <f>LOOKUP(Tabela1[[#This Row],[Matricula]],Contratos!A:A,Contratos!C:C)</f>
        <v>ENFTEMP</v>
      </c>
      <c r="D75" s="1" t="str">
        <f>LOOKUP(Tabela1[[#This Row],[Matricula]],Contratos!A:A,Contratos!D:D)</f>
        <v xml:space="preserve">ENFERMEIRO </v>
      </c>
      <c r="E75" s="1" t="s">
        <v>925</v>
      </c>
      <c r="F75" s="1" t="str">
        <f>LOOKUP(Tabela1[[#This Row],[Matricula]],Contratos!A:A,Contratos!I:I)</f>
        <v>DAPS</v>
      </c>
      <c r="G75" s="2">
        <f>LOOKUP(Tabela1[[#This Row],[Matricula]],Tabela2[Matrícula],Tabela2[Admissão])</f>
        <v>44273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7252.13</v>
      </c>
      <c r="K75" s="3">
        <v>5565.73</v>
      </c>
      <c r="L75" s="3">
        <v>3780.57</v>
      </c>
      <c r="M75" s="3">
        <v>2646.4</v>
      </c>
      <c r="N75" s="3">
        <v>825.16</v>
      </c>
      <c r="O75" s="3">
        <v>0</v>
      </c>
      <c r="P75" s="3">
        <v>1686.4</v>
      </c>
      <c r="Q75" s="1"/>
    </row>
    <row r="76" spans="1:17" x14ac:dyDescent="0.25">
      <c r="A76" s="1">
        <v>422096</v>
      </c>
      <c r="B76" s="1" t="str">
        <f>LOOKUP(Tabela1[[#This Row],[Matricula]],Contratos!A:A,Contratos!B:B)</f>
        <v xml:space="preserve">KATIA FERMINO DA SILVA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925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44273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6787.19</v>
      </c>
      <c r="K76" s="3">
        <v>6000.81</v>
      </c>
      <c r="L76" s="3">
        <v>3780.57</v>
      </c>
      <c r="M76" s="3">
        <v>2646.4</v>
      </c>
      <c r="N76" s="3">
        <v>360.22</v>
      </c>
      <c r="O76" s="3">
        <v>0</v>
      </c>
      <c r="P76" s="3">
        <v>786.38</v>
      </c>
      <c r="Q76" s="1"/>
    </row>
    <row r="77" spans="1:17" x14ac:dyDescent="0.25">
      <c r="A77" s="1">
        <v>422100</v>
      </c>
      <c r="B77" s="1" t="str">
        <f>LOOKUP(Tabela1[[#This Row],[Matricula]],Contratos!A:A,Contratos!B:B)</f>
        <v xml:space="preserve">PAULO AUGUSTO BARIONI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925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44273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7398.13</v>
      </c>
      <c r="K77" s="3">
        <v>5851.21</v>
      </c>
      <c r="L77" s="3">
        <v>3780.57</v>
      </c>
      <c r="M77" s="3">
        <v>2646.4</v>
      </c>
      <c r="N77" s="3">
        <v>971.16</v>
      </c>
      <c r="O77" s="3">
        <v>0</v>
      </c>
      <c r="P77" s="3">
        <v>1546.92</v>
      </c>
      <c r="Q77" s="1"/>
    </row>
    <row r="78" spans="1:17" x14ac:dyDescent="0.25">
      <c r="A78" s="1">
        <v>422118</v>
      </c>
      <c r="B78" s="1" t="str">
        <f>LOOKUP(Tabela1[[#This Row],[Matricula]],Contratos!A:A,Contratos!B:B)</f>
        <v xml:space="preserve">PAULA CANDIDA DE OLIVEIRA ALVES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925</v>
      </c>
      <c r="F78" s="1" t="str">
        <f>LOOKUP(Tabela1[[#This Row],[Matricula]],Contratos!A:A,Contratos!I:I)</f>
        <v>DAPS</v>
      </c>
      <c r="G78" s="2">
        <f>LOOKUP(Tabela1[[#This Row],[Matricula]],Tabela2[Matrícula],Tabela2[Admissão])</f>
        <v>44273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7593.83</v>
      </c>
      <c r="K78" s="3">
        <v>6528.65</v>
      </c>
      <c r="L78" s="3">
        <v>3780.57</v>
      </c>
      <c r="M78" s="3">
        <v>2646.4</v>
      </c>
      <c r="N78" s="3">
        <v>1166.8599999999999</v>
      </c>
      <c r="O78" s="3">
        <v>0</v>
      </c>
      <c r="P78" s="3">
        <v>1065.18</v>
      </c>
      <c r="Q78" s="1"/>
    </row>
    <row r="79" spans="1:17" x14ac:dyDescent="0.25">
      <c r="A79" s="1">
        <v>422126</v>
      </c>
      <c r="B79" s="1" t="str">
        <f>LOOKUP(Tabela1[[#This Row],[Matricula]],Contratos!A:A,Contratos!B:B)</f>
        <v xml:space="preserve">RAFAEL BETAZZA PEREIRA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925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44273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6891.91</v>
      </c>
      <c r="K79" s="3">
        <v>5504.93</v>
      </c>
      <c r="L79" s="3">
        <v>3780.57</v>
      </c>
      <c r="M79" s="3">
        <v>2646.4</v>
      </c>
      <c r="N79" s="3">
        <v>464.94</v>
      </c>
      <c r="O79" s="3">
        <v>0</v>
      </c>
      <c r="P79" s="3">
        <v>1386.98</v>
      </c>
      <c r="Q79" s="1"/>
    </row>
    <row r="80" spans="1:17" x14ac:dyDescent="0.25">
      <c r="A80" s="1">
        <v>422142</v>
      </c>
      <c r="B80" s="1" t="str">
        <f>LOOKUP(Tabela1[[#This Row],[Matricula]],Contratos!A:A,Contratos!B:B)</f>
        <v xml:space="preserve">ANA CAROLINA DANELLO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925</v>
      </c>
      <c r="F80" s="1" t="str">
        <f>LOOKUP(Tabela1[[#This Row],[Matricula]],Contratos!A:A,Contratos!I:I)</f>
        <v>DAPS</v>
      </c>
      <c r="G80" s="2">
        <f>LOOKUP(Tabela1[[#This Row],[Matricula]],Tabela2[Matrícula],Tabela2[Admissão])</f>
        <v>44273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7582.11</v>
      </c>
      <c r="K80" s="3">
        <v>5963.28</v>
      </c>
      <c r="L80" s="3">
        <v>3780.57</v>
      </c>
      <c r="M80" s="3">
        <v>2646.4</v>
      </c>
      <c r="N80" s="3">
        <v>1155.1400000000001</v>
      </c>
      <c r="O80" s="3">
        <v>0</v>
      </c>
      <c r="P80" s="3">
        <v>1618.83</v>
      </c>
      <c r="Q80" s="1"/>
    </row>
    <row r="81" spans="1:17" x14ac:dyDescent="0.25">
      <c r="A81" s="1">
        <v>422169</v>
      </c>
      <c r="B81" s="1" t="str">
        <f>LOOKUP(Tabela1[[#This Row],[Matricula]],Contratos!A:A,Contratos!B:B)</f>
        <v xml:space="preserve">SILVIA NEVES DOS SANTOS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925</v>
      </c>
      <c r="F81" s="1" t="str">
        <f>LOOKUP(Tabela1[[#This Row],[Matricula]],Contratos!A:A,Contratos!I:I)</f>
        <v>DAPS</v>
      </c>
      <c r="G81" s="2">
        <f>LOOKUP(Tabela1[[#This Row],[Matricula]],Tabela2[Matrícula],Tabela2[Admissão])</f>
        <v>44273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7252.13</v>
      </c>
      <c r="K81" s="3">
        <v>6144.07</v>
      </c>
      <c r="L81" s="3">
        <v>3780.57</v>
      </c>
      <c r="M81" s="3">
        <v>2646.4</v>
      </c>
      <c r="N81" s="3">
        <v>825.16</v>
      </c>
      <c r="O81" s="3">
        <v>0</v>
      </c>
      <c r="P81" s="3">
        <v>1108.06</v>
      </c>
      <c r="Q81" s="1"/>
    </row>
    <row r="82" spans="1:17" x14ac:dyDescent="0.25">
      <c r="A82" s="1">
        <v>422177</v>
      </c>
      <c r="B82" s="1" t="str">
        <f>LOOKUP(Tabela1[[#This Row],[Matricula]],Contratos!A:A,Contratos!B:B)</f>
        <v xml:space="preserve">TIAGO IDALGO ZANIN JUAREZ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44273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7232.24</v>
      </c>
      <c r="K82" s="3">
        <v>6403.86</v>
      </c>
      <c r="L82" s="3">
        <v>3780.57</v>
      </c>
      <c r="M82" s="3">
        <v>2646.4</v>
      </c>
      <c r="N82" s="3">
        <v>805.27</v>
      </c>
      <c r="O82" s="3">
        <v>0</v>
      </c>
      <c r="P82" s="3">
        <v>828.38</v>
      </c>
      <c r="Q82" s="1"/>
    </row>
    <row r="83" spans="1:17" x14ac:dyDescent="0.25">
      <c r="A83" s="1">
        <v>422185</v>
      </c>
      <c r="B83" s="1" t="str">
        <f>LOOKUP(Tabela1[[#This Row],[Matricula]],Contratos!A:A,Contratos!B:B)</f>
        <v xml:space="preserve">CLAUDINEI DE MELO SANTOS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44273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7505.24</v>
      </c>
      <c r="K83" s="3">
        <v>5858.88</v>
      </c>
      <c r="L83" s="3">
        <v>3780.57</v>
      </c>
      <c r="M83" s="3">
        <v>2646.4</v>
      </c>
      <c r="N83" s="3">
        <v>1078.27</v>
      </c>
      <c r="O83" s="3">
        <v>0</v>
      </c>
      <c r="P83" s="3">
        <v>1646.36</v>
      </c>
      <c r="Q83" s="1"/>
    </row>
    <row r="84" spans="1:17" x14ac:dyDescent="0.25">
      <c r="A84" s="1">
        <v>422207</v>
      </c>
      <c r="B84" s="1" t="str">
        <f>LOOKUP(Tabela1[[#This Row],[Matricula]],Contratos!A:A,Contratos!B:B)</f>
        <v xml:space="preserve">LILIANE FERNANDA DOS SANTOS PIRES </v>
      </c>
      <c r="C84" s="1" t="str">
        <f>LOOKUP(Tabela1[[#This Row],[Matricula]],Contratos!A:A,Contratos!C:C)</f>
        <v>ENFTEMP</v>
      </c>
      <c r="D84" s="1" t="str">
        <f>LOOKUP(Tabela1[[#This Row],[Matricula]],Contratos!A:A,Contratos!D:D)</f>
        <v xml:space="preserve">ENFERMEIRO </v>
      </c>
      <c r="E84" s="1" t="s">
        <v>925</v>
      </c>
      <c r="F84" s="1" t="str">
        <f>LOOKUP(Tabela1[[#This Row],[Matricula]],Contratos!A:A,Contratos!I:I)</f>
        <v>DUES</v>
      </c>
      <c r="G84" s="2">
        <f>LOOKUP(Tabela1[[#This Row],[Matricula]],Tabela2[Matrícula],Tabela2[Admissão])</f>
        <v>44273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6999.02</v>
      </c>
      <c r="K84" s="3">
        <v>5479.88</v>
      </c>
      <c r="L84" s="3">
        <v>3780.57</v>
      </c>
      <c r="M84" s="3">
        <v>2646.4</v>
      </c>
      <c r="N84" s="3">
        <v>572.04999999999995</v>
      </c>
      <c r="O84" s="3">
        <v>0</v>
      </c>
      <c r="P84" s="3">
        <v>1519.14</v>
      </c>
      <c r="Q84" s="1"/>
    </row>
    <row r="85" spans="1:17" x14ac:dyDescent="0.25">
      <c r="A85" s="1">
        <v>422215</v>
      </c>
      <c r="B85" s="1" t="str">
        <f>LOOKUP(Tabela1[[#This Row],[Matricula]],Contratos!A:A,Contratos!B:B)</f>
        <v xml:space="preserve">RENATA MAMEDIO GUANDALINI </v>
      </c>
      <c r="C85" s="1" t="str">
        <f>LOOKUP(Tabela1[[#This Row],[Matricula]],Contratos!A:A,Contratos!C:C)</f>
        <v>ENFTEMP</v>
      </c>
      <c r="D85" s="1" t="str">
        <f>LOOKUP(Tabela1[[#This Row],[Matricula]],Contratos!A:A,Contratos!D:D)</f>
        <v xml:space="preserve">ENFERMEIRO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44273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7578.52</v>
      </c>
      <c r="K85" s="3">
        <v>5891.07</v>
      </c>
      <c r="L85" s="3">
        <v>3780.57</v>
      </c>
      <c r="M85" s="3">
        <v>2646.4</v>
      </c>
      <c r="N85" s="3">
        <v>1151.55</v>
      </c>
      <c r="O85" s="3">
        <v>0</v>
      </c>
      <c r="P85" s="3">
        <v>1687.45</v>
      </c>
      <c r="Q85" s="1"/>
    </row>
    <row r="86" spans="1:17" x14ac:dyDescent="0.25">
      <c r="A86" s="1">
        <v>422240</v>
      </c>
      <c r="B86" s="1" t="str">
        <f>LOOKUP(Tabela1[[#This Row],[Matricula]],Contratos!A:A,Contratos!B:B)</f>
        <v xml:space="preserve">SUZANA DE FATIMA OLIVEIRA NOSKE DIAS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925</v>
      </c>
      <c r="F86" s="1" t="str">
        <f>LOOKUP(Tabela1[[#This Row],[Matricula]],Contratos!A:A,Contratos!I:I)</f>
        <v>DUES</v>
      </c>
      <c r="G86" s="2">
        <f>LOOKUP(Tabela1[[#This Row],[Matricula]],Tabela2[Matrícula],Tabela2[Admissão])</f>
        <v>44273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7252.13</v>
      </c>
      <c r="K86" s="3">
        <v>5654.44</v>
      </c>
      <c r="L86" s="3">
        <v>3780.57</v>
      </c>
      <c r="M86" s="3">
        <v>2646.4</v>
      </c>
      <c r="N86" s="3">
        <v>825.16</v>
      </c>
      <c r="O86" s="3">
        <v>0</v>
      </c>
      <c r="P86" s="3">
        <v>1597.69</v>
      </c>
      <c r="Q86" s="1"/>
    </row>
    <row r="87" spans="1:17" x14ac:dyDescent="0.25">
      <c r="A87" s="1">
        <v>422258</v>
      </c>
      <c r="B87" s="1" t="str">
        <f>LOOKUP(Tabela1[[#This Row],[Matricula]],Contratos!A:A,Contratos!B:B)</f>
        <v xml:space="preserve">INGRID LEATRICE GRIMAS SENEDESE </v>
      </c>
      <c r="C87" s="1" t="str">
        <f>LOOKUP(Tabela1[[#This Row],[Matricula]],Contratos!A:A,Contratos!C:C)</f>
        <v>ENFTEMP</v>
      </c>
      <c r="D87" s="1" t="str">
        <f>LOOKUP(Tabela1[[#This Row],[Matricula]],Contratos!A:A,Contratos!D:D)</f>
        <v xml:space="preserve">ENFERMEIRO </v>
      </c>
      <c r="E87" s="1" t="s">
        <v>925</v>
      </c>
      <c r="F87" s="1" t="str">
        <f>LOOKUP(Tabela1[[#This Row],[Matricula]],Contratos!A:A,Contratos!I:I)</f>
        <v>DUES</v>
      </c>
      <c r="G87" s="2">
        <f>LOOKUP(Tabela1[[#This Row],[Matricula]],Tabela2[Matrícula],Tabela2[Admissão])</f>
        <v>44273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7590.07</v>
      </c>
      <c r="K87" s="3">
        <v>6038.65</v>
      </c>
      <c r="L87" s="3">
        <v>3780.57</v>
      </c>
      <c r="M87" s="3">
        <v>2646.4</v>
      </c>
      <c r="N87" s="3">
        <v>1163.0999999999999</v>
      </c>
      <c r="O87" s="3">
        <v>0</v>
      </c>
      <c r="P87" s="3">
        <v>1551.42</v>
      </c>
      <c r="Q87" s="1"/>
    </row>
    <row r="88" spans="1:17" x14ac:dyDescent="0.25">
      <c r="A88" s="1">
        <v>422266</v>
      </c>
      <c r="B88" s="1" t="str">
        <f>LOOKUP(Tabela1[[#This Row],[Matricula]],Contratos!A:A,Contratos!B:B)</f>
        <v xml:space="preserve">LIGIA MARIA COSTA </v>
      </c>
      <c r="C88" s="1" t="str">
        <f>LOOKUP(Tabela1[[#This Row],[Matricula]],Contratos!A:A,Contratos!C:C)</f>
        <v>ENFTEMP</v>
      </c>
      <c r="D88" s="1" t="str">
        <f>LOOKUP(Tabela1[[#This Row],[Matricula]],Contratos!A:A,Contratos!D:D)</f>
        <v xml:space="preserve">ENFERMEIRO </v>
      </c>
      <c r="E88" s="1" t="s">
        <v>925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44273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7252.13</v>
      </c>
      <c r="K88" s="3">
        <v>5654.44</v>
      </c>
      <c r="L88" s="3">
        <v>3780.57</v>
      </c>
      <c r="M88" s="3">
        <v>2646.4</v>
      </c>
      <c r="N88" s="3">
        <v>825.16</v>
      </c>
      <c r="O88" s="3">
        <v>0</v>
      </c>
      <c r="P88" s="3">
        <v>1597.69</v>
      </c>
      <c r="Q88" s="1"/>
    </row>
    <row r="89" spans="1:17" x14ac:dyDescent="0.25">
      <c r="A89" s="1">
        <v>422274</v>
      </c>
      <c r="B89" s="1" t="str">
        <f>LOOKUP(Tabela1[[#This Row],[Matricula]],Contratos!A:A,Contratos!B:B)</f>
        <v xml:space="preserve">PRISCILLA GIBELLATO SANTIM </v>
      </c>
      <c r="C89" s="1" t="str">
        <f>LOOKUP(Tabela1[[#This Row],[Matricula]],Contratos!A:A,Contratos!C:C)</f>
        <v>ENFTEMP</v>
      </c>
      <c r="D89" s="1" t="str">
        <f>LOOKUP(Tabela1[[#This Row],[Matricula]],Contratos!A:A,Contratos!D:D)</f>
        <v xml:space="preserve">ENFERMEIRO </v>
      </c>
      <c r="E89" s="1" t="s">
        <v>925</v>
      </c>
      <c r="F89" s="1" t="str">
        <f>LOOKUP(Tabela1[[#This Row],[Matricula]],Contratos!A:A,Contratos!I:I)</f>
        <v>DUES</v>
      </c>
      <c r="G89" s="2">
        <f>LOOKUP(Tabela1[[#This Row],[Matricula]],Tabela2[Matrícula],Tabela2[Admissão])</f>
        <v>44273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7252.13</v>
      </c>
      <c r="K89" s="3">
        <v>5630.78</v>
      </c>
      <c r="L89" s="3">
        <v>3780.57</v>
      </c>
      <c r="M89" s="3">
        <v>2646.4</v>
      </c>
      <c r="N89" s="3">
        <v>825.16</v>
      </c>
      <c r="O89" s="3">
        <v>0</v>
      </c>
      <c r="P89" s="3">
        <v>1621.35</v>
      </c>
      <c r="Q89" s="1"/>
    </row>
    <row r="90" spans="1:17" x14ac:dyDescent="0.25">
      <c r="A90" s="1">
        <v>422282</v>
      </c>
      <c r="B90" s="1" t="str">
        <f>LOOKUP(Tabela1[[#This Row],[Matricula]],Contratos!A:A,Contratos!B:B)</f>
        <v xml:space="preserve">ESTER CABRAL DE JESUZ </v>
      </c>
      <c r="C90" s="1" t="str">
        <f>LOOKUP(Tabela1[[#This Row],[Matricula]],Contratos!A:A,Contratos!C:C)</f>
        <v>ENFTEMP</v>
      </c>
      <c r="D90" s="1" t="str">
        <f>LOOKUP(Tabela1[[#This Row],[Matricula]],Contratos!A:A,Contratos!D:D)</f>
        <v xml:space="preserve">ENFERMEIRO </v>
      </c>
      <c r="E90" s="1" t="s">
        <v>925</v>
      </c>
      <c r="F90" s="1" t="str">
        <f>LOOKUP(Tabela1[[#This Row],[Matricula]],Contratos!A:A,Contratos!I:I)</f>
        <v>DUES</v>
      </c>
      <c r="G90" s="2">
        <f>LOOKUP(Tabela1[[#This Row],[Matricula]],Tabela2[Matrícula],Tabela2[Admissão])</f>
        <v>44273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7252.13</v>
      </c>
      <c r="K90" s="3">
        <v>6012.36</v>
      </c>
      <c r="L90" s="3">
        <v>3780.57</v>
      </c>
      <c r="M90" s="3">
        <v>2646.4</v>
      </c>
      <c r="N90" s="3">
        <v>825.16</v>
      </c>
      <c r="O90" s="3">
        <v>0</v>
      </c>
      <c r="P90" s="3">
        <v>1239.77</v>
      </c>
      <c r="Q90" s="1"/>
    </row>
    <row r="91" spans="1:17" x14ac:dyDescent="0.25">
      <c r="A91" s="1">
        <v>422312</v>
      </c>
      <c r="B91" s="1" t="str">
        <f>LOOKUP(Tabela1[[#This Row],[Matricula]],Contratos!A:A,Contratos!B:B)</f>
        <v xml:space="preserve">MARIA DE LOURDES DOMINGOS DA SILVA </v>
      </c>
      <c r="C91" s="1" t="str">
        <f>LOOKUP(Tabela1[[#This Row],[Matricula]],Contratos!A:A,Contratos!C:C)</f>
        <v>ENFTEMP</v>
      </c>
      <c r="D91" s="1" t="str">
        <f>LOOKUP(Tabela1[[#This Row],[Matricula]],Contratos!A:A,Contratos!D:D)</f>
        <v xml:space="preserve">ENFERMEIRO </v>
      </c>
      <c r="E91" s="1" t="s">
        <v>925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44273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9028.27</v>
      </c>
      <c r="K91" s="3">
        <v>8199.89</v>
      </c>
      <c r="L91" s="3">
        <v>3780.57</v>
      </c>
      <c r="M91" s="3">
        <v>2646.4</v>
      </c>
      <c r="N91" s="3">
        <v>2601.3000000000002</v>
      </c>
      <c r="O91" s="3">
        <v>0</v>
      </c>
      <c r="P91" s="3">
        <v>828.38</v>
      </c>
      <c r="Q91" s="1"/>
    </row>
    <row r="92" spans="1:17" x14ac:dyDescent="0.25">
      <c r="A92" s="1">
        <v>422355</v>
      </c>
      <c r="B92" s="1" t="str">
        <f>LOOKUP(Tabela1[[#This Row],[Matricula]],Contratos!A:A,Contratos!B:B)</f>
        <v xml:space="preserve">ALZIRA APARECIDA BOAVENTURA YAMAMOTO </v>
      </c>
      <c r="C92" s="1" t="str">
        <f>LOOKUP(Tabela1[[#This Row],[Matricula]],Contratos!A:A,Contratos!C:C)</f>
        <v>ENFTEMP</v>
      </c>
      <c r="D92" s="1" t="str">
        <f>LOOKUP(Tabela1[[#This Row],[Matricula]],Contratos!A:A,Contratos!D:D)</f>
        <v xml:space="preserve">ENFERMEIRO </v>
      </c>
      <c r="E92" s="1" t="s">
        <v>925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44273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7582.69</v>
      </c>
      <c r="K92" s="3">
        <v>5662.32</v>
      </c>
      <c r="L92" s="3">
        <v>3780.57</v>
      </c>
      <c r="M92" s="3">
        <v>2646.4</v>
      </c>
      <c r="N92" s="3">
        <v>1155.72</v>
      </c>
      <c r="O92" s="3">
        <v>0</v>
      </c>
      <c r="P92" s="3">
        <v>1920.37</v>
      </c>
      <c r="Q92" s="1"/>
    </row>
    <row r="93" spans="1:17" x14ac:dyDescent="0.25">
      <c r="A93" s="1">
        <v>422363</v>
      </c>
      <c r="B93" s="1" t="str">
        <f>LOOKUP(Tabela1[[#This Row],[Matricula]],Contratos!A:A,Contratos!B:B)</f>
        <v xml:space="preserve">ADRIANA FERREIRA DA SILVA </v>
      </c>
      <c r="C93" s="1" t="str">
        <f>LOOKUP(Tabela1[[#This Row],[Matricula]],Contratos!A:A,Contratos!C:C)</f>
        <v>ENFTEMP</v>
      </c>
      <c r="D93" s="1" t="str">
        <f>LOOKUP(Tabela1[[#This Row],[Matricula]],Contratos!A:A,Contratos!D:D)</f>
        <v xml:space="preserve">ENFERMEIRO </v>
      </c>
      <c r="E93" s="1" t="s">
        <v>925</v>
      </c>
      <c r="F93" s="1" t="str">
        <f>LOOKUP(Tabela1[[#This Row],[Matricula]],Contratos!A:A,Contratos!I:I)</f>
        <v>DUES</v>
      </c>
      <c r="G93" s="2">
        <f>LOOKUP(Tabela1[[#This Row],[Matricula]],Tabela2[Matrícula],Tabela2[Admissão])</f>
        <v>44273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7145.02</v>
      </c>
      <c r="K93" s="3">
        <v>5552.63</v>
      </c>
      <c r="L93" s="3">
        <v>3780.57</v>
      </c>
      <c r="M93" s="3">
        <v>2646.4</v>
      </c>
      <c r="N93" s="3">
        <v>718.05</v>
      </c>
      <c r="O93" s="3">
        <v>0</v>
      </c>
      <c r="P93" s="3">
        <v>1592.39</v>
      </c>
      <c r="Q93" s="1"/>
    </row>
    <row r="94" spans="1:17" x14ac:dyDescent="0.25">
      <c r="A94" s="1">
        <v>422380</v>
      </c>
      <c r="B94" s="1" t="str">
        <f>LOOKUP(Tabela1[[#This Row],[Matricula]],Contratos!A:A,Contratos!B:B)</f>
        <v xml:space="preserve">MARIA SUELLY DOS SANTOS MIRALLIA </v>
      </c>
      <c r="C94" s="1" t="str">
        <f>LOOKUP(Tabela1[[#This Row],[Matricula]],Contratos!A:A,Contratos!C:C)</f>
        <v>ENFTEMP</v>
      </c>
      <c r="D94" s="1" t="str">
        <f>LOOKUP(Tabela1[[#This Row],[Matricula]],Contratos!A:A,Contratos!D:D)</f>
        <v xml:space="preserve">ENFERMEIRO </v>
      </c>
      <c r="E94" s="1" t="s">
        <v>925</v>
      </c>
      <c r="F94" s="1" t="str">
        <f>LOOKUP(Tabela1[[#This Row],[Matricula]],Contratos!A:A,Contratos!I:I)</f>
        <v>DUES</v>
      </c>
      <c r="G94" s="2">
        <f>LOOKUP(Tabela1[[#This Row],[Matricula]],Tabela2[Matrícula],Tabela2[Admissão])</f>
        <v>44277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7252.13</v>
      </c>
      <c r="K94" s="3">
        <v>5972.34</v>
      </c>
      <c r="L94" s="3">
        <v>3780.57</v>
      </c>
      <c r="M94" s="3">
        <v>2646.4</v>
      </c>
      <c r="N94" s="3">
        <v>825.16</v>
      </c>
      <c r="O94" s="3">
        <v>0</v>
      </c>
      <c r="P94" s="3">
        <v>1279.79</v>
      </c>
      <c r="Q94" s="1"/>
    </row>
    <row r="95" spans="1:17" x14ac:dyDescent="0.25">
      <c r="A95" s="1">
        <v>422398</v>
      </c>
      <c r="B95" s="1" t="str">
        <f>LOOKUP(Tabela1[[#This Row],[Matricula]],Contratos!A:A,Contratos!B:B)</f>
        <v xml:space="preserve">SILVANA LANDIM CRUZ </v>
      </c>
      <c r="C95" s="1" t="str">
        <f>LOOKUP(Tabela1[[#This Row],[Matricula]],Contratos!A:A,Contratos!C:C)</f>
        <v>ENFTEMP</v>
      </c>
      <c r="D95" s="1" t="str">
        <f>LOOKUP(Tabela1[[#This Row],[Matricula]],Contratos!A:A,Contratos!D:D)</f>
        <v xml:space="preserve">ENFERMEIRO </v>
      </c>
      <c r="E95" s="1" t="s">
        <v>925</v>
      </c>
      <c r="F95" s="1" t="str">
        <f>LOOKUP(Tabela1[[#This Row],[Matricula]],Contratos!A:A,Contratos!I:I)</f>
        <v>DUES</v>
      </c>
      <c r="G95" s="2">
        <f>LOOKUP(Tabela1[[#This Row],[Matricula]],Tabela2[Matrícula],Tabela2[Admissão])</f>
        <v>44274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7706.87</v>
      </c>
      <c r="K95" s="3">
        <v>4921.84</v>
      </c>
      <c r="L95" s="3">
        <v>3780.57</v>
      </c>
      <c r="M95" s="3">
        <v>2646.4</v>
      </c>
      <c r="N95" s="3">
        <v>1279.9000000000001</v>
      </c>
      <c r="O95" s="3">
        <v>0</v>
      </c>
      <c r="P95" s="3">
        <v>2785.03</v>
      </c>
      <c r="Q95" s="1"/>
    </row>
    <row r="96" spans="1:17" x14ac:dyDescent="0.25">
      <c r="A96" s="1">
        <v>422401</v>
      </c>
      <c r="B96" s="1" t="str">
        <f>LOOKUP(Tabela1[[#This Row],[Matricula]],Contratos!A:A,Contratos!B:B)</f>
        <v xml:space="preserve">LEILA APARECIDA DA SILVA TIMOTEO DE OLIVEIRA </v>
      </c>
      <c r="C96" s="1" t="str">
        <f>LOOKUP(Tabela1[[#This Row],[Matricula]],Contratos!A:A,Contratos!C:C)</f>
        <v>ENFTEMP</v>
      </c>
      <c r="D96" s="1" t="str">
        <f>LOOKUP(Tabela1[[#This Row],[Matricula]],Contratos!A:A,Contratos!D:D)</f>
        <v xml:space="preserve">ENFERMEIRO </v>
      </c>
      <c r="E96" s="1" t="s">
        <v>925</v>
      </c>
      <c r="F96" s="1" t="str">
        <f>LOOKUP(Tabela1[[#This Row],[Matricula]],Contratos!A:A,Contratos!I:I)</f>
        <v>DUES</v>
      </c>
      <c r="G96" s="2">
        <f>LOOKUP(Tabela1[[#This Row],[Matricula]],Tabela2[Matrícula],Tabela2[Admissão])</f>
        <v>44277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7145.02</v>
      </c>
      <c r="K96" s="3">
        <v>5977.75</v>
      </c>
      <c r="L96" s="3">
        <v>3780.57</v>
      </c>
      <c r="M96" s="3">
        <v>2646.4</v>
      </c>
      <c r="N96" s="3">
        <v>718.05</v>
      </c>
      <c r="O96" s="3">
        <v>0</v>
      </c>
      <c r="P96" s="3">
        <v>1167.27</v>
      </c>
      <c r="Q96" s="1"/>
    </row>
    <row r="97" spans="1:17" x14ac:dyDescent="0.25">
      <c r="A97" s="1">
        <v>422410</v>
      </c>
      <c r="B97" s="1" t="str">
        <f>LOOKUP(Tabela1[[#This Row],[Matricula]],Contratos!A:A,Contratos!B:B)</f>
        <v xml:space="preserve">CRISTIANE CORREIA DOS SANTOS </v>
      </c>
      <c r="C97" s="1" t="str">
        <f>LOOKUP(Tabela1[[#This Row],[Matricula]],Contratos!A:A,Contratos!C:C)</f>
        <v>ENFTEMP</v>
      </c>
      <c r="D97" s="1" t="str">
        <f>LOOKUP(Tabela1[[#This Row],[Matricula]],Contratos!A:A,Contratos!D:D)</f>
        <v xml:space="preserve">ENFERMEIRO </v>
      </c>
      <c r="E97" s="1" t="s">
        <v>925</v>
      </c>
      <c r="F97" s="1" t="str">
        <f>LOOKUP(Tabela1[[#This Row],[Matricula]],Contratos!A:A,Contratos!I:I)</f>
        <v>DUES</v>
      </c>
      <c r="G97" s="2">
        <f>LOOKUP(Tabela1[[#This Row],[Matricula]],Tabela2[Matrícula],Tabela2[Admissão])</f>
        <v>44277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7252.13</v>
      </c>
      <c r="K97" s="3">
        <v>6100.88</v>
      </c>
      <c r="L97" s="3">
        <v>3780.57</v>
      </c>
      <c r="M97" s="3">
        <v>2646.4</v>
      </c>
      <c r="N97" s="3">
        <v>825.16</v>
      </c>
      <c r="O97" s="3">
        <v>0</v>
      </c>
      <c r="P97" s="3">
        <v>1151.25</v>
      </c>
      <c r="Q97" s="1"/>
    </row>
    <row r="98" spans="1:17" x14ac:dyDescent="0.25">
      <c r="A98" s="1">
        <v>422428</v>
      </c>
      <c r="B98" s="1" t="str">
        <f>LOOKUP(Tabela1[[#This Row],[Matricula]],Contratos!A:A,Contratos!B:B)</f>
        <v xml:space="preserve">THAIS GIMENES DAVANCO </v>
      </c>
      <c r="C98" s="1" t="str">
        <f>LOOKUP(Tabela1[[#This Row],[Matricula]],Contratos!A:A,Contratos!C:C)</f>
        <v>ENFTEMP</v>
      </c>
      <c r="D98" s="1" t="str">
        <f>LOOKUP(Tabela1[[#This Row],[Matricula]],Contratos!A:A,Contratos!D:D)</f>
        <v xml:space="preserve">ENFERMEIRO </v>
      </c>
      <c r="E98" s="1" t="s">
        <v>925</v>
      </c>
      <c r="F98" s="1" t="str">
        <f>LOOKUP(Tabela1[[#This Row],[Matricula]],Contratos!A:A,Contratos!I:I)</f>
        <v>HU</v>
      </c>
      <c r="G98" s="2">
        <f>LOOKUP(Tabela1[[#This Row],[Matricula]],Tabela2[Matrícula],Tabela2[Admissão])</f>
        <v>44274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6999.02</v>
      </c>
      <c r="K98" s="3">
        <v>5479.88</v>
      </c>
      <c r="L98" s="3">
        <v>3780.57</v>
      </c>
      <c r="M98" s="3">
        <v>2646.4</v>
      </c>
      <c r="N98" s="3">
        <v>572.04999999999995</v>
      </c>
      <c r="O98" s="3">
        <v>0</v>
      </c>
      <c r="P98" s="3">
        <v>1519.14</v>
      </c>
      <c r="Q98" s="1"/>
    </row>
    <row r="99" spans="1:17" x14ac:dyDescent="0.25">
      <c r="A99" s="1">
        <v>422436</v>
      </c>
      <c r="B99" s="1" t="str">
        <f>LOOKUP(Tabela1[[#This Row],[Matricula]],Contratos!A:A,Contratos!B:B)</f>
        <v xml:space="preserve">FABIO MARTINS </v>
      </c>
      <c r="C99" s="1" t="str">
        <f>LOOKUP(Tabela1[[#This Row],[Matricula]],Contratos!A:A,Contratos!C:C)</f>
        <v>ENFTEMP</v>
      </c>
      <c r="D99" s="1" t="str">
        <f>LOOKUP(Tabela1[[#This Row],[Matricula]],Contratos!A:A,Contratos!D:D)</f>
        <v xml:space="preserve">ENFERMEIRO </v>
      </c>
      <c r="E99" s="1" t="s">
        <v>925</v>
      </c>
      <c r="F99" s="1" t="str">
        <f>LOOKUP(Tabela1[[#This Row],[Matricula]],Contratos!A:A,Contratos!I:I)</f>
        <v>HU</v>
      </c>
      <c r="G99" s="2">
        <f>LOOKUP(Tabela1[[#This Row],[Matricula]],Tabela2[Matrícula],Tabela2[Admissão])</f>
        <v>44277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7505.24</v>
      </c>
      <c r="K99" s="3">
        <v>6472.06</v>
      </c>
      <c r="L99" s="3">
        <v>3780.57</v>
      </c>
      <c r="M99" s="3">
        <v>2646.4</v>
      </c>
      <c r="N99" s="3">
        <v>1078.27</v>
      </c>
      <c r="O99" s="3">
        <v>0</v>
      </c>
      <c r="P99" s="3">
        <v>1033.18</v>
      </c>
      <c r="Q99" s="1"/>
    </row>
    <row r="100" spans="1:17" x14ac:dyDescent="0.25">
      <c r="A100" s="1">
        <v>422444</v>
      </c>
      <c r="B100" s="1" t="str">
        <f>LOOKUP(Tabela1[[#This Row],[Matricula]],Contratos!A:A,Contratos!B:B)</f>
        <v xml:space="preserve">SHARLA SILVA CAMBUHY DE MELLO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HU</v>
      </c>
      <c r="G100" s="2">
        <f>LOOKUP(Tabela1[[#This Row],[Matricula]],Tabela2[Matrícula],Tabela2[Admissão])</f>
        <v>44277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3104.3</v>
      </c>
      <c r="K100" s="3">
        <v>2784.04</v>
      </c>
      <c r="L100" s="3">
        <v>2042.77</v>
      </c>
      <c r="M100" s="3">
        <v>0</v>
      </c>
      <c r="N100" s="3">
        <v>1061.53</v>
      </c>
      <c r="O100" s="3">
        <v>0</v>
      </c>
      <c r="P100" s="3">
        <v>320.26</v>
      </c>
      <c r="Q100" s="1"/>
    </row>
    <row r="101" spans="1:17" x14ac:dyDescent="0.25">
      <c r="A101" s="1">
        <v>422452</v>
      </c>
      <c r="B101" s="1" t="str">
        <f>LOOKUP(Tabela1[[#This Row],[Matricula]],Contratos!A:A,Contratos!B:B)</f>
        <v xml:space="preserve">CAMILA MACIEL DIOTTO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HU</v>
      </c>
      <c r="G101" s="2">
        <f>LOOKUP(Tabela1[[#This Row],[Matricula]],Tabela2[Matrícula],Tabela2[Admissão])</f>
        <v>44277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2851.19</v>
      </c>
      <c r="K101" s="3">
        <v>2581.46</v>
      </c>
      <c r="L101" s="3">
        <v>2042.77</v>
      </c>
      <c r="M101" s="3">
        <v>0</v>
      </c>
      <c r="N101" s="3">
        <v>808.42</v>
      </c>
      <c r="O101" s="3">
        <v>0</v>
      </c>
      <c r="P101" s="3">
        <v>269.73</v>
      </c>
      <c r="Q101" s="1"/>
    </row>
    <row r="102" spans="1:17" x14ac:dyDescent="0.25">
      <c r="A102" s="1">
        <v>422460</v>
      </c>
      <c r="B102" s="1" t="str">
        <f>LOOKUP(Tabela1[[#This Row],[Matricula]],Contratos!A:A,Contratos!B:B)</f>
        <v xml:space="preserve">ROSELI APARECIDA DOS SANTOS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HU</v>
      </c>
      <c r="G102" s="2">
        <f>LOOKUP(Tabela1[[#This Row],[Matricula]],Tabela2[Matrícula],Tabela2[Admissão])</f>
        <v>44277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2851.19</v>
      </c>
      <c r="K102" s="3">
        <v>2581.46</v>
      </c>
      <c r="L102" s="3">
        <v>2042.77</v>
      </c>
      <c r="M102" s="3">
        <v>0</v>
      </c>
      <c r="N102" s="3">
        <v>808.42</v>
      </c>
      <c r="O102" s="3">
        <v>0</v>
      </c>
      <c r="P102" s="3">
        <v>269.73</v>
      </c>
      <c r="Q102" s="1"/>
    </row>
    <row r="103" spans="1:17" x14ac:dyDescent="0.25">
      <c r="A103" s="1">
        <v>422479</v>
      </c>
      <c r="B103" s="1" t="str">
        <f>LOOKUP(Tabela1[[#This Row],[Matricula]],Contratos!A:A,Contratos!B:B)</f>
        <v xml:space="preserve">JAKSLAINE PEREIRA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HU</v>
      </c>
      <c r="G103" s="2">
        <f>LOOKUP(Tabela1[[#This Row],[Matricula]],Tabela2[Matrícula],Tabela2[Admissão])</f>
        <v>44277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3181.36</v>
      </c>
      <c r="K103" s="3">
        <v>2884.4</v>
      </c>
      <c r="L103" s="3">
        <v>2042.77</v>
      </c>
      <c r="M103" s="3">
        <v>0</v>
      </c>
      <c r="N103" s="3">
        <v>1138.5899999999999</v>
      </c>
      <c r="O103" s="3">
        <v>0</v>
      </c>
      <c r="P103" s="3">
        <v>296.95999999999998</v>
      </c>
      <c r="Q103" s="1"/>
    </row>
    <row r="104" spans="1:17" x14ac:dyDescent="0.25">
      <c r="A104" s="1">
        <v>422487</v>
      </c>
      <c r="B104" s="1" t="str">
        <f>LOOKUP(Tabela1[[#This Row],[Matricula]],Contratos!A:A,Contratos!B:B)</f>
        <v xml:space="preserve">LUCIA MARA RODRIGUES BENTO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HU</v>
      </c>
      <c r="G104" s="2">
        <f>LOOKUP(Tabela1[[#This Row],[Matricula]],Tabela2[Matrícula],Tabela2[Admissão])</f>
        <v>44277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2578.13</v>
      </c>
      <c r="K104" s="3">
        <v>2023.27</v>
      </c>
      <c r="L104" s="3">
        <v>2042.77</v>
      </c>
      <c r="M104" s="3">
        <v>0</v>
      </c>
      <c r="N104" s="3">
        <v>535.36</v>
      </c>
      <c r="O104" s="3">
        <v>0</v>
      </c>
      <c r="P104" s="3">
        <v>554.86</v>
      </c>
      <c r="Q104" s="1"/>
    </row>
    <row r="105" spans="1:17" x14ac:dyDescent="0.25">
      <c r="A105" s="1">
        <v>422495</v>
      </c>
      <c r="B105" s="1" t="str">
        <f>LOOKUP(Tabela1[[#This Row],[Matricula]],Contratos!A:A,Contratos!B:B)</f>
        <v xml:space="preserve">ELAINE CRISTIANE DA SILVA GRILO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HU</v>
      </c>
      <c r="G105" s="2">
        <f>LOOKUP(Tabela1[[#This Row],[Matricula]],Tabela2[Matrícula],Tabela2[Admissão])</f>
        <v>44277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2512.7600000000002</v>
      </c>
      <c r="K105" s="3">
        <v>1375.33</v>
      </c>
      <c r="L105" s="3">
        <v>2042.77</v>
      </c>
      <c r="M105" s="3">
        <v>0</v>
      </c>
      <c r="N105" s="3">
        <v>469.99</v>
      </c>
      <c r="O105" s="3">
        <v>0</v>
      </c>
      <c r="P105" s="3">
        <v>1137.43</v>
      </c>
      <c r="Q105" s="1"/>
    </row>
    <row r="106" spans="1:17" x14ac:dyDescent="0.25">
      <c r="A106" s="1">
        <v>422509</v>
      </c>
      <c r="B106" s="1" t="str">
        <f>LOOKUP(Tabela1[[#This Row],[Matricula]],Contratos!A:A,Contratos!B:B)</f>
        <v xml:space="preserve">JEINY LIMA DOS SANTOS HAURA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>DSCS</v>
      </c>
      <c r="G106" s="2">
        <f>LOOKUP(Tabela1[[#This Row],[Matricula]],Tabela2[Matrícula],Tabela2[Admissão])</f>
        <v>44277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2997.19</v>
      </c>
      <c r="K106" s="3">
        <v>2734.54</v>
      </c>
      <c r="L106" s="3">
        <v>2042.77</v>
      </c>
      <c r="M106" s="3">
        <v>0</v>
      </c>
      <c r="N106" s="3">
        <v>954.42</v>
      </c>
      <c r="O106" s="3">
        <v>0</v>
      </c>
      <c r="P106" s="3">
        <v>262.64999999999998</v>
      </c>
      <c r="Q106" s="1"/>
    </row>
    <row r="107" spans="1:17" x14ac:dyDescent="0.25">
      <c r="A107" s="1">
        <v>422517</v>
      </c>
      <c r="B107" s="1" t="str">
        <f>LOOKUP(Tabela1[[#This Row],[Matricula]],Contratos!A:A,Contratos!B:B)</f>
        <v xml:space="preserve">AGUIDA CAETANO DA SILVA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DSCS</v>
      </c>
      <c r="G107" s="2">
        <f>LOOKUP(Tabela1[[#This Row],[Matricula]],Tabela2[Matrícula],Tabela2[Admissão])</f>
        <v>44277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3527.11</v>
      </c>
      <c r="K107" s="3">
        <v>2802.92</v>
      </c>
      <c r="L107" s="3">
        <v>2042.77</v>
      </c>
      <c r="M107" s="3">
        <v>0</v>
      </c>
      <c r="N107" s="3">
        <v>1484.34</v>
      </c>
      <c r="O107" s="3">
        <v>0</v>
      </c>
      <c r="P107" s="3">
        <v>724.19</v>
      </c>
      <c r="Q107" s="1"/>
    </row>
    <row r="108" spans="1:17" x14ac:dyDescent="0.25">
      <c r="A108" s="1">
        <v>422525</v>
      </c>
      <c r="B108" s="1" t="str">
        <f>LOOKUP(Tabela1[[#This Row],[Matricula]],Contratos!A:A,Contratos!B:B)</f>
        <v xml:space="preserve">JOSE MARIA BARBOSA JUNIOR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DSCS</v>
      </c>
      <c r="G108" s="2">
        <f>LOOKUP(Tabela1[[#This Row],[Matricula]],Tabela2[Matrícula],Tabela2[Admissão])</f>
        <v>44277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2548.9899999999998</v>
      </c>
      <c r="K108" s="3">
        <v>2262.21</v>
      </c>
      <c r="L108" s="3">
        <v>2042.77</v>
      </c>
      <c r="M108" s="3">
        <v>0</v>
      </c>
      <c r="N108" s="3">
        <v>506.22</v>
      </c>
      <c r="O108" s="3">
        <v>0</v>
      </c>
      <c r="P108" s="3">
        <v>286.77999999999997</v>
      </c>
      <c r="Q108" s="1"/>
    </row>
    <row r="109" spans="1:17" x14ac:dyDescent="0.25">
      <c r="A109" s="1">
        <v>422533</v>
      </c>
      <c r="B109" s="1" t="str">
        <f>LOOKUP(Tabela1[[#This Row],[Matricula]],Contratos!A:A,Contratos!B:B)</f>
        <v xml:space="preserve">MARIA DE FATIMA DOS SANTOS CHAVES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DSCS</v>
      </c>
      <c r="G109" s="2">
        <f>LOOKUP(Tabela1[[#This Row],[Matricula]],Tabela2[Matrícula],Tabela2[Admissão])</f>
        <v>44277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3278.62</v>
      </c>
      <c r="K109" s="3">
        <v>2976.19</v>
      </c>
      <c r="L109" s="3">
        <v>2042.77</v>
      </c>
      <c r="M109" s="3">
        <v>0</v>
      </c>
      <c r="N109" s="3">
        <v>1235.8499999999999</v>
      </c>
      <c r="O109" s="3">
        <v>0</v>
      </c>
      <c r="P109" s="3">
        <v>302.43</v>
      </c>
      <c r="Q109" s="1"/>
    </row>
    <row r="110" spans="1:17" x14ac:dyDescent="0.25">
      <c r="A110" s="1">
        <v>422568</v>
      </c>
      <c r="B110" s="1" t="str">
        <f>LOOKUP(Tabela1[[#This Row],[Matricula]],Contratos!A:A,Contratos!B:B)</f>
        <v xml:space="preserve">SUZANA SILVEIRA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DSCS</v>
      </c>
      <c r="G110" s="2">
        <f>LOOKUP(Tabela1[[#This Row],[Matricula]],Tabela2[Matrícula],Tabela2[Admissão])</f>
        <v>44277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2973.55</v>
      </c>
      <c r="K110" s="3">
        <v>2656.67</v>
      </c>
      <c r="L110" s="3">
        <v>2042.77</v>
      </c>
      <c r="M110" s="3">
        <v>0</v>
      </c>
      <c r="N110" s="3">
        <v>930.78</v>
      </c>
      <c r="O110" s="3">
        <v>0</v>
      </c>
      <c r="P110" s="3">
        <v>316.88</v>
      </c>
      <c r="Q110" s="1"/>
    </row>
    <row r="111" spans="1:17" x14ac:dyDescent="0.25">
      <c r="A111" s="1">
        <v>422576</v>
      </c>
      <c r="B111" s="1" t="str">
        <f>LOOKUP(Tabela1[[#This Row],[Matricula]],Contratos!A:A,Contratos!B:B)</f>
        <v xml:space="preserve">MARIA FATIMA DE MOURA SILVA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HU</v>
      </c>
      <c r="G111" s="2">
        <f>LOOKUP(Tabela1[[#This Row],[Matricula]],Tabela2[Matrícula],Tabela2[Admissão])</f>
        <v>44277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2744.08</v>
      </c>
      <c r="K111" s="3">
        <v>2494.27</v>
      </c>
      <c r="L111" s="3">
        <v>2042.77</v>
      </c>
      <c r="M111" s="3">
        <v>0</v>
      </c>
      <c r="N111" s="3">
        <v>701.31</v>
      </c>
      <c r="O111" s="3">
        <v>0</v>
      </c>
      <c r="P111" s="3">
        <v>249.81</v>
      </c>
      <c r="Q111" s="1"/>
    </row>
    <row r="112" spans="1:17" x14ac:dyDescent="0.25">
      <c r="A112" s="1">
        <v>422584</v>
      </c>
      <c r="B112" s="1" t="str">
        <f>LOOKUP(Tabela1[[#This Row],[Matricula]],Contratos!A:A,Contratos!B:B)</f>
        <v xml:space="preserve">LUCILENE DA SILVA DE SOUZA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>HU</v>
      </c>
      <c r="G112" s="2">
        <f>LOOKUP(Tabela1[[#This Row],[Matricula]],Tabela2[Matrícula],Tabela2[Admissão])</f>
        <v>44277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3267.57</v>
      </c>
      <c r="K112" s="3">
        <v>2920.39</v>
      </c>
      <c r="L112" s="3">
        <v>2042.77</v>
      </c>
      <c r="M112" s="3">
        <v>0</v>
      </c>
      <c r="N112" s="3">
        <v>1224.8</v>
      </c>
      <c r="O112" s="3">
        <v>0</v>
      </c>
      <c r="P112" s="3">
        <v>347.18</v>
      </c>
      <c r="Q112" s="1"/>
    </row>
    <row r="113" spans="1:17" x14ac:dyDescent="0.25">
      <c r="A113" s="1">
        <v>422592</v>
      </c>
      <c r="B113" s="1" t="str">
        <f>LOOKUP(Tabela1[[#This Row],[Matricula]],Contratos!A:A,Contratos!B:B)</f>
        <v xml:space="preserve">JOSIANE CAMILO DOS SANTOS SILVA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HU</v>
      </c>
      <c r="G113" s="2">
        <f>LOOKUP(Tabela1[[#This Row],[Matricula]],Tabela2[Matrícula],Tabela2[Admissão])</f>
        <v>44277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2598.08</v>
      </c>
      <c r="K113" s="3">
        <v>2377.31</v>
      </c>
      <c r="L113" s="3">
        <v>2042.77</v>
      </c>
      <c r="M113" s="3">
        <v>0</v>
      </c>
      <c r="N113" s="3">
        <v>555.30999999999995</v>
      </c>
      <c r="O113" s="3">
        <v>0</v>
      </c>
      <c r="P113" s="3">
        <v>220.77</v>
      </c>
      <c r="Q113" s="1"/>
    </row>
    <row r="114" spans="1:17" x14ac:dyDescent="0.25">
      <c r="A114" s="1">
        <v>422606</v>
      </c>
      <c r="B114" s="1" t="str">
        <f>LOOKUP(Tabela1[[#This Row],[Matricula]],Contratos!A:A,Contratos!B:B)</f>
        <v xml:space="preserve">ELISABETE AMERICO MOREIRA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>HU</v>
      </c>
      <c r="G114" s="2">
        <f>LOOKUP(Tabela1[[#This Row],[Matricula]],Tabela2[Matrícula],Tabela2[Admissão])</f>
        <v>44277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2856.43</v>
      </c>
      <c r="K114" s="3">
        <v>2426.25</v>
      </c>
      <c r="L114" s="3">
        <v>2042.77</v>
      </c>
      <c r="M114" s="3">
        <v>0</v>
      </c>
      <c r="N114" s="3">
        <v>813.66</v>
      </c>
      <c r="O114" s="3">
        <v>0</v>
      </c>
      <c r="P114" s="3">
        <v>430.18</v>
      </c>
      <c r="Q114" s="1"/>
    </row>
    <row r="115" spans="1:17" x14ac:dyDescent="0.25">
      <c r="A115" s="1">
        <v>422614</v>
      </c>
      <c r="B115" s="1" t="str">
        <f>LOOKUP(Tabela1[[#This Row],[Matricula]],Contratos!A:A,Contratos!B:B)</f>
        <v xml:space="preserve">ISABEL DOS SANTOS FERREIRA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HU</v>
      </c>
      <c r="G115" s="2">
        <f>LOOKUP(Tabela1[[#This Row],[Matricula]],Tabela2[Matrícula],Tabela2[Admissão])</f>
        <v>44277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3729.58</v>
      </c>
      <c r="K115" s="3">
        <v>3163.44</v>
      </c>
      <c r="L115" s="3">
        <v>2042.77</v>
      </c>
      <c r="M115" s="3">
        <v>0</v>
      </c>
      <c r="N115" s="3">
        <v>1686.81</v>
      </c>
      <c r="O115" s="3">
        <v>0</v>
      </c>
      <c r="P115" s="3">
        <v>566.14</v>
      </c>
      <c r="Q115" s="1"/>
    </row>
    <row r="116" spans="1:17" x14ac:dyDescent="0.25">
      <c r="A116" s="1">
        <v>422622</v>
      </c>
      <c r="B116" s="1" t="str">
        <f>LOOKUP(Tabela1[[#This Row],[Matricula]],Contratos!A:A,Contratos!B:B)</f>
        <v xml:space="preserve">MARCIA PINHEIRO SANTANA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HU</v>
      </c>
      <c r="G116" s="2">
        <f>LOOKUP(Tabela1[[#This Row],[Matricula]],Tabela2[Matrícula],Tabela2[Admissão])</f>
        <v>44277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2851.19</v>
      </c>
      <c r="K116" s="3">
        <v>2581.46</v>
      </c>
      <c r="L116" s="3">
        <v>2042.77</v>
      </c>
      <c r="M116" s="3">
        <v>0</v>
      </c>
      <c r="N116" s="3">
        <v>808.42</v>
      </c>
      <c r="O116" s="3">
        <v>0</v>
      </c>
      <c r="P116" s="3">
        <v>269.73</v>
      </c>
      <c r="Q116" s="1"/>
    </row>
    <row r="117" spans="1:17" x14ac:dyDescent="0.25">
      <c r="A117" s="1">
        <v>422657</v>
      </c>
      <c r="B117" s="1" t="str">
        <f>LOOKUP(Tabela1[[#This Row],[Matricula]],Contratos!A:A,Contratos!B:B)</f>
        <v xml:space="preserve">ALICIA ALVES BUENO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DSCS</v>
      </c>
      <c r="G117" s="2">
        <f>LOOKUP(Tabela1[[#This Row],[Matricula]],Tabela2[Matrícula],Tabela2[Admissão])</f>
        <v>44277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4940.6000000000004</v>
      </c>
      <c r="K117" s="3">
        <v>4156.8500000000004</v>
      </c>
      <c r="L117" s="3">
        <v>2042.77</v>
      </c>
      <c r="M117" s="3">
        <v>0</v>
      </c>
      <c r="N117" s="3">
        <v>2897.83</v>
      </c>
      <c r="O117" s="3">
        <v>0</v>
      </c>
      <c r="P117" s="3">
        <v>783.75</v>
      </c>
      <c r="Q117" s="1"/>
    </row>
    <row r="118" spans="1:17" x14ac:dyDescent="0.25">
      <c r="A118" s="1">
        <v>422665</v>
      </c>
      <c r="B118" s="1" t="str">
        <f>LOOKUP(Tabela1[[#This Row],[Matricula]],Contratos!A:A,Contratos!B:B)</f>
        <v xml:space="preserve">CLAUDIA PIRES DOS SANTOS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DSCS</v>
      </c>
      <c r="G118" s="2">
        <f>LOOKUP(Tabela1[[#This Row],[Matricula]],Tabela2[Matrícula],Tabela2[Admissão])</f>
        <v>44277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3425</v>
      </c>
      <c r="K118" s="3">
        <v>3048.54</v>
      </c>
      <c r="L118" s="3">
        <v>2042.77</v>
      </c>
      <c r="M118" s="3">
        <v>0</v>
      </c>
      <c r="N118" s="3">
        <v>1382.23</v>
      </c>
      <c r="O118" s="3">
        <v>0</v>
      </c>
      <c r="P118" s="3">
        <v>376.46</v>
      </c>
      <c r="Q118" s="1"/>
    </row>
    <row r="119" spans="1:17" x14ac:dyDescent="0.25">
      <c r="A119" s="1">
        <v>422673</v>
      </c>
      <c r="B119" s="1" t="str">
        <f>LOOKUP(Tabela1[[#This Row],[Matricula]],Contratos!A:A,Contratos!B:B)</f>
        <v xml:space="preserve">JOELMA LIMA DE SOUZA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44277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3104.3</v>
      </c>
      <c r="K119" s="3">
        <v>2814.59</v>
      </c>
      <c r="L119" s="3">
        <v>2042.77</v>
      </c>
      <c r="M119" s="3">
        <v>0</v>
      </c>
      <c r="N119" s="3">
        <v>1061.53</v>
      </c>
      <c r="O119" s="3">
        <v>0</v>
      </c>
      <c r="P119" s="3">
        <v>289.70999999999998</v>
      </c>
      <c r="Q119" s="1"/>
    </row>
    <row r="120" spans="1:17" x14ac:dyDescent="0.25">
      <c r="A120" s="1">
        <v>422681</v>
      </c>
      <c r="B120" s="1" t="str">
        <f>LOOKUP(Tabela1[[#This Row],[Matricula]],Contratos!A:A,Contratos!B:B)</f>
        <v xml:space="preserve">DEVANIRA DOS SANTOS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DSCS</v>
      </c>
      <c r="G120" s="2">
        <f>LOOKUP(Tabela1[[#This Row],[Matricula]],Tabela2[Matrícula],Tabela2[Admissão])</f>
        <v>44277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3322.2</v>
      </c>
      <c r="K120" s="3">
        <v>2942.63</v>
      </c>
      <c r="L120" s="3">
        <v>2042.77</v>
      </c>
      <c r="M120" s="3">
        <v>0</v>
      </c>
      <c r="N120" s="3">
        <v>1279.43</v>
      </c>
      <c r="O120" s="3">
        <v>0</v>
      </c>
      <c r="P120" s="3">
        <v>379.57</v>
      </c>
      <c r="Q120" s="1"/>
    </row>
    <row r="121" spans="1:17" x14ac:dyDescent="0.25">
      <c r="A121" s="1">
        <v>422690</v>
      </c>
      <c r="B121" s="1" t="str">
        <f>LOOKUP(Tabela1[[#This Row],[Matricula]],Contratos!A:A,Contratos!B:B)</f>
        <v xml:space="preserve">VERA LUCIA SPINASSI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>DSCS</v>
      </c>
      <c r="G121" s="2">
        <f>LOOKUP(Tabela1[[#This Row],[Matricula]],Tabela2[Matrícula],Tabela2[Admissão])</f>
        <v>44277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3452.93</v>
      </c>
      <c r="K121" s="3">
        <v>2938.46</v>
      </c>
      <c r="L121" s="3">
        <v>2042.77</v>
      </c>
      <c r="M121" s="3">
        <v>0</v>
      </c>
      <c r="N121" s="3">
        <v>1410.16</v>
      </c>
      <c r="O121" s="3">
        <v>0</v>
      </c>
      <c r="P121" s="3">
        <v>514.47</v>
      </c>
      <c r="Q121" s="1"/>
    </row>
    <row r="122" spans="1:17" x14ac:dyDescent="0.25">
      <c r="A122" s="1">
        <v>422703</v>
      </c>
      <c r="B122" s="1" t="str">
        <f>LOOKUP(Tabela1[[#This Row],[Matricula]],Contratos!A:A,Contratos!B:B)</f>
        <v xml:space="preserve">EDNA RODRIGUES BARBOSA DANIEL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>DSCS</v>
      </c>
      <c r="G122" s="2">
        <f>LOOKUP(Tabela1[[#This Row],[Matricula]],Tabela2[Matrícula],Tabela2[Admissão])</f>
        <v>44277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3104.3</v>
      </c>
      <c r="K122" s="3">
        <v>2761.12</v>
      </c>
      <c r="L122" s="3">
        <v>2042.77</v>
      </c>
      <c r="M122" s="3">
        <v>0</v>
      </c>
      <c r="N122" s="3">
        <v>1061.53</v>
      </c>
      <c r="O122" s="3">
        <v>0</v>
      </c>
      <c r="P122" s="3">
        <v>343.18</v>
      </c>
      <c r="Q122" s="1"/>
    </row>
    <row r="123" spans="1:17" x14ac:dyDescent="0.25">
      <c r="A123" s="1">
        <v>422738</v>
      </c>
      <c r="B123" s="1" t="str">
        <f>LOOKUP(Tabela1[[#This Row],[Matricula]],Contratos!A:A,Contratos!B:B)</f>
        <v xml:space="preserve">FABIO ALEXANDRO DA COSTA </v>
      </c>
      <c r="C123" s="1" t="str">
        <f>LOOKUP(Tabela1[[#This Row],[Matricula]],Contratos!A:A,Contratos!C:C)</f>
        <v>ENFTEMP</v>
      </c>
      <c r="D123" s="1" t="str">
        <f>LOOKUP(Tabela1[[#This Row],[Matricula]],Contratos!A:A,Contratos!D:D)</f>
        <v xml:space="preserve">ENFERMEIRO </v>
      </c>
      <c r="E123" s="1" t="s">
        <v>925</v>
      </c>
      <c r="F123" s="1" t="str">
        <f>LOOKUP(Tabela1[[#This Row],[Matricula]],Contratos!A:A,Contratos!I:I)</f>
        <v>DUES</v>
      </c>
      <c r="G123" s="2">
        <f>LOOKUP(Tabela1[[#This Row],[Matricula]],Tabela2[Matrícula],Tabela2[Admissão])</f>
        <v>44279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7505.24</v>
      </c>
      <c r="K123" s="3">
        <v>5977.15</v>
      </c>
      <c r="L123" s="3">
        <v>3780.57</v>
      </c>
      <c r="M123" s="3">
        <v>2646.4</v>
      </c>
      <c r="N123" s="3">
        <v>1078.27</v>
      </c>
      <c r="O123" s="3">
        <v>0</v>
      </c>
      <c r="P123" s="3">
        <v>1528.09</v>
      </c>
      <c r="Q123" s="1"/>
    </row>
    <row r="124" spans="1:17" x14ac:dyDescent="0.25">
      <c r="A124" s="1">
        <v>422746</v>
      </c>
      <c r="B124" s="1" t="str">
        <f>LOOKUP(Tabela1[[#This Row],[Matricula]],Contratos!A:A,Contratos!B:B)</f>
        <v xml:space="preserve">LEDIANE SANTOS ZANIBONI TAMAYO </v>
      </c>
      <c r="C124" s="1" t="str">
        <f>LOOKUP(Tabela1[[#This Row],[Matricula]],Contratos!A:A,Contratos!C:C)</f>
        <v>ENFTEMP</v>
      </c>
      <c r="D124" s="1" t="str">
        <f>LOOKUP(Tabela1[[#This Row],[Matricula]],Contratos!A:A,Contratos!D:D)</f>
        <v xml:space="preserve">ENFERMEIRO </v>
      </c>
      <c r="E124" s="1" t="s">
        <v>925</v>
      </c>
      <c r="F124" s="1" t="str">
        <f>LOOKUP(Tabela1[[#This Row],[Matricula]],Contratos!A:A,Contratos!I:I)</f>
        <v>DUES</v>
      </c>
      <c r="G124" s="2">
        <f>LOOKUP(Tabela1[[#This Row],[Matricula]],Tabela2[Matrícula],Tabela2[Admissão])</f>
        <v>44279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7277.33</v>
      </c>
      <c r="K124" s="3">
        <v>5547.95</v>
      </c>
      <c r="L124" s="3">
        <v>3780.57</v>
      </c>
      <c r="M124" s="3">
        <v>2646.4</v>
      </c>
      <c r="N124" s="3">
        <v>850.36</v>
      </c>
      <c r="O124" s="3">
        <v>0</v>
      </c>
      <c r="P124" s="3">
        <v>1729.38</v>
      </c>
      <c r="Q124" s="1"/>
    </row>
    <row r="125" spans="1:17" x14ac:dyDescent="0.25">
      <c r="A125" s="1">
        <v>422754</v>
      </c>
      <c r="B125" s="1" t="str">
        <f>LOOKUP(Tabela1[[#This Row],[Matricula]],Contratos!A:A,Contratos!B:B)</f>
        <v xml:space="preserve">MILENA DE ALMEIDA MOSCATO </v>
      </c>
      <c r="C125" s="1" t="str">
        <f>LOOKUP(Tabela1[[#This Row],[Matricula]],Contratos!A:A,Contratos!C:C)</f>
        <v>ENFTEMP</v>
      </c>
      <c r="D125" s="1" t="str">
        <f>LOOKUP(Tabela1[[#This Row],[Matricula]],Contratos!A:A,Contratos!D:D)</f>
        <v xml:space="preserve">ENFERMEIRO </v>
      </c>
      <c r="E125" s="1" t="s">
        <v>925</v>
      </c>
      <c r="F125" s="1" t="str">
        <f>LOOKUP(Tabela1[[#This Row],[Matricula]],Contratos!A:A,Contratos!I:I)</f>
        <v>DUES</v>
      </c>
      <c r="G125" s="2">
        <f>LOOKUP(Tabela1[[#This Row],[Matricula]],Tabela2[Matrícula],Tabela2[Admissão])</f>
        <v>44279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7112.86</v>
      </c>
      <c r="K125" s="3">
        <v>5553.47</v>
      </c>
      <c r="L125" s="3">
        <v>3780.57</v>
      </c>
      <c r="M125" s="3">
        <v>2646.4</v>
      </c>
      <c r="N125" s="3">
        <v>685.89</v>
      </c>
      <c r="O125" s="3">
        <v>0</v>
      </c>
      <c r="P125" s="3">
        <v>1559.39</v>
      </c>
      <c r="Q125" s="1"/>
    </row>
    <row r="126" spans="1:17" x14ac:dyDescent="0.25">
      <c r="A126" s="1">
        <v>422762</v>
      </c>
      <c r="B126" s="1" t="str">
        <f>LOOKUP(Tabela1[[#This Row],[Matricula]],Contratos!A:A,Contratos!B:B)</f>
        <v xml:space="preserve">ELAINE ALVES PEREIRA </v>
      </c>
      <c r="C126" s="1" t="str">
        <f>LOOKUP(Tabela1[[#This Row],[Matricula]],Contratos!A:A,Contratos!C:C)</f>
        <v>ENFTEMP</v>
      </c>
      <c r="D126" s="1" t="str">
        <f>LOOKUP(Tabela1[[#This Row],[Matricula]],Contratos!A:A,Contratos!D:D)</f>
        <v xml:space="preserve">ENFERMEIRO </v>
      </c>
      <c r="E126" s="1" t="s">
        <v>925</v>
      </c>
      <c r="F126" s="1" t="str">
        <f>LOOKUP(Tabela1[[#This Row],[Matricula]],Contratos!A:A,Contratos!I:I)</f>
        <v>DUES</v>
      </c>
      <c r="G126" s="2">
        <f>LOOKUP(Tabela1[[#This Row],[Matricula]],Tabela2[Matrícula],Tabela2[Admissão])</f>
        <v>44279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7252.13</v>
      </c>
      <c r="K126" s="3">
        <v>5654.44</v>
      </c>
      <c r="L126" s="3">
        <v>3780.57</v>
      </c>
      <c r="M126" s="3">
        <v>2646.4</v>
      </c>
      <c r="N126" s="3">
        <v>825.16</v>
      </c>
      <c r="O126" s="3">
        <v>0</v>
      </c>
      <c r="P126" s="3">
        <v>1597.69</v>
      </c>
      <c r="Q126" s="1"/>
    </row>
    <row r="127" spans="1:17" x14ac:dyDescent="0.25">
      <c r="A127" s="1">
        <v>422770</v>
      </c>
      <c r="B127" s="1" t="str">
        <f>LOOKUP(Tabela1[[#This Row],[Matricula]],Contratos!A:A,Contratos!B:B)</f>
        <v xml:space="preserve">FRANCIELE DINIS RIBEIRO </v>
      </c>
      <c r="C127" s="1" t="str">
        <f>LOOKUP(Tabela1[[#This Row],[Matricula]],Contratos!A:A,Contratos!C:C)</f>
        <v>ENFTEMP</v>
      </c>
      <c r="D127" s="1" t="str">
        <f>LOOKUP(Tabela1[[#This Row],[Matricula]],Contratos!A:A,Contratos!D:D)</f>
        <v xml:space="preserve">ENFERMEIRO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44279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9955.0499999999993</v>
      </c>
      <c r="K127" s="3">
        <v>7689.2</v>
      </c>
      <c r="L127" s="3">
        <v>3780.57</v>
      </c>
      <c r="M127" s="3">
        <v>2646.4</v>
      </c>
      <c r="N127" s="3">
        <v>3528.08</v>
      </c>
      <c r="O127" s="3">
        <v>0</v>
      </c>
      <c r="P127" s="3">
        <v>2265.85</v>
      </c>
      <c r="Q127" s="1"/>
    </row>
    <row r="128" spans="1:17" x14ac:dyDescent="0.25">
      <c r="A128" s="1">
        <v>422789</v>
      </c>
      <c r="B128" s="1" t="str">
        <f>LOOKUP(Tabela1[[#This Row],[Matricula]],Contratos!A:A,Contratos!B:B)</f>
        <v xml:space="preserve">SILVANA DA SILVA SANTOS DELGADO </v>
      </c>
      <c r="C128" s="1" t="str">
        <f>LOOKUP(Tabela1[[#This Row],[Matricula]],Contratos!A:A,Contratos!C:C)</f>
        <v>ENFTEMP</v>
      </c>
      <c r="D128" s="1" t="str">
        <f>LOOKUP(Tabela1[[#This Row],[Matricula]],Contratos!A:A,Contratos!D:D)</f>
        <v xml:space="preserve">ENFERMEIRO </v>
      </c>
      <c r="E128" s="1" t="s">
        <v>925</v>
      </c>
      <c r="F128" s="1" t="str">
        <f>LOOKUP(Tabela1[[#This Row],[Matricula]],Contratos!A:A,Contratos!I:I)</f>
        <v>DAPS</v>
      </c>
      <c r="G128" s="2">
        <f>LOOKUP(Tabela1[[#This Row],[Matricula]],Tabela2[Matrícula],Tabela2[Admissão])</f>
        <v>44279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7252.13</v>
      </c>
      <c r="K128" s="3">
        <v>5654.44</v>
      </c>
      <c r="L128" s="3">
        <v>3780.57</v>
      </c>
      <c r="M128" s="3">
        <v>2646.4</v>
      </c>
      <c r="N128" s="3">
        <v>825.16</v>
      </c>
      <c r="O128" s="3">
        <v>0</v>
      </c>
      <c r="P128" s="3">
        <v>1597.69</v>
      </c>
      <c r="Q128" s="1"/>
    </row>
    <row r="129" spans="1:17" x14ac:dyDescent="0.25">
      <c r="A129" s="1">
        <v>422797</v>
      </c>
      <c r="B129" s="1" t="str">
        <f>LOOKUP(Tabela1[[#This Row],[Matricula]],Contratos!A:A,Contratos!B:B)</f>
        <v xml:space="preserve">CARLOS HENRIQUE ANTONIO </v>
      </c>
      <c r="C129" s="1" t="str">
        <f>LOOKUP(Tabela1[[#This Row],[Matricula]],Contratos!A:A,Contratos!C:C)</f>
        <v>ENFTEMP</v>
      </c>
      <c r="D129" s="1" t="str">
        <f>LOOKUP(Tabela1[[#This Row],[Matricula]],Contratos!A:A,Contratos!D:D)</f>
        <v xml:space="preserve">ENFERMEIRO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44279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7398.13</v>
      </c>
      <c r="K129" s="3">
        <v>5751.47</v>
      </c>
      <c r="L129" s="3">
        <v>3780.57</v>
      </c>
      <c r="M129" s="3">
        <v>2646.4</v>
      </c>
      <c r="N129" s="3">
        <v>971.16</v>
      </c>
      <c r="O129" s="3">
        <v>0</v>
      </c>
      <c r="P129" s="3">
        <v>1646.66</v>
      </c>
      <c r="Q129" s="1"/>
    </row>
    <row r="130" spans="1:17" x14ac:dyDescent="0.25">
      <c r="A130" s="1">
        <v>422800</v>
      </c>
      <c r="B130" s="1" t="str">
        <f>LOOKUP(Tabela1[[#This Row],[Matricula]],Contratos!A:A,Contratos!B:B)</f>
        <v xml:space="preserve">DELZIRA ALVES PEREIRA MORAES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925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44279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4207.3999999999996</v>
      </c>
      <c r="K130" s="3">
        <v>3676.05</v>
      </c>
      <c r="L130" s="3">
        <v>2042.77</v>
      </c>
      <c r="M130" s="3">
        <v>0</v>
      </c>
      <c r="N130" s="3">
        <v>2164.63</v>
      </c>
      <c r="O130" s="3">
        <v>0</v>
      </c>
      <c r="P130" s="3">
        <v>531.35</v>
      </c>
      <c r="Q130" s="1"/>
    </row>
    <row r="131" spans="1:17" x14ac:dyDescent="0.25">
      <c r="A131" s="1">
        <v>422835</v>
      </c>
      <c r="B131" s="1" t="str">
        <f>LOOKUP(Tabela1[[#This Row],[Matricula]],Contratos!A:A,Contratos!B:B)</f>
        <v xml:space="preserve">JULIET CRISTINA DA SILVA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44279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3189.13</v>
      </c>
      <c r="K131" s="3">
        <v>2876.13</v>
      </c>
      <c r="L131" s="3">
        <v>2042.77</v>
      </c>
      <c r="M131" s="3">
        <v>0</v>
      </c>
      <c r="N131" s="3">
        <v>1146.3599999999999</v>
      </c>
      <c r="O131" s="3">
        <v>0</v>
      </c>
      <c r="P131" s="3">
        <v>313</v>
      </c>
      <c r="Q131" s="1"/>
    </row>
    <row r="132" spans="1:17" x14ac:dyDescent="0.25">
      <c r="A132" s="1">
        <v>422843</v>
      </c>
      <c r="B132" s="1" t="str">
        <f>LOOKUP(Tabela1[[#This Row],[Matricula]],Contratos!A:A,Contratos!B:B)</f>
        <v xml:space="preserve">ELIZANGELA DA COSTA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44279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3768.39</v>
      </c>
      <c r="K132" s="3">
        <v>3315.97</v>
      </c>
      <c r="L132" s="3">
        <v>2042.77</v>
      </c>
      <c r="M132" s="3">
        <v>0</v>
      </c>
      <c r="N132" s="3">
        <v>1725.62</v>
      </c>
      <c r="O132" s="3">
        <v>0</v>
      </c>
      <c r="P132" s="3">
        <v>452.42</v>
      </c>
      <c r="Q132" s="1"/>
    </row>
    <row r="133" spans="1:17" x14ac:dyDescent="0.25">
      <c r="A133" s="1">
        <v>422851</v>
      </c>
      <c r="B133" s="1" t="str">
        <f>LOOKUP(Tabela1[[#This Row],[Matricula]],Contratos!A:A,Contratos!B:B)</f>
        <v xml:space="preserve">DANIELA VANESSA DE LIMA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44279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3104.3</v>
      </c>
      <c r="K133" s="3">
        <v>2595.62</v>
      </c>
      <c r="L133" s="3">
        <v>2042.77</v>
      </c>
      <c r="M133" s="3">
        <v>0</v>
      </c>
      <c r="N133" s="3">
        <v>1061.53</v>
      </c>
      <c r="O133" s="3">
        <v>0</v>
      </c>
      <c r="P133" s="3">
        <v>508.68</v>
      </c>
      <c r="Q133" s="1"/>
    </row>
    <row r="134" spans="1:17" x14ac:dyDescent="0.25">
      <c r="A134" s="1">
        <v>422860</v>
      </c>
      <c r="B134" s="1" t="str">
        <f>LOOKUP(Tabela1[[#This Row],[Matricula]],Contratos!A:A,Contratos!B:B)</f>
        <v xml:space="preserve">FABIANNE GOBATO DE MOURA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925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44279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2903.66</v>
      </c>
      <c r="K134" s="3">
        <v>2646.22</v>
      </c>
      <c r="L134" s="3">
        <v>2042.77</v>
      </c>
      <c r="M134" s="3">
        <v>0</v>
      </c>
      <c r="N134" s="3">
        <v>860.89</v>
      </c>
      <c r="O134" s="3">
        <v>0</v>
      </c>
      <c r="P134" s="3">
        <v>257.44</v>
      </c>
      <c r="Q134" s="1"/>
    </row>
    <row r="135" spans="1:17" x14ac:dyDescent="0.25">
      <c r="A135" s="1">
        <v>422878</v>
      </c>
      <c r="B135" s="1" t="str">
        <f>LOOKUP(Tabela1[[#This Row],[Matricula]],Contratos!A:A,Contratos!B:B)</f>
        <v xml:space="preserve">VALDIR ERNESTO FONTANETTI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925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44279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3104.3</v>
      </c>
      <c r="K135" s="3">
        <v>2822.79</v>
      </c>
      <c r="L135" s="3">
        <v>2042.77</v>
      </c>
      <c r="M135" s="3">
        <v>0</v>
      </c>
      <c r="N135" s="3">
        <v>1061.53</v>
      </c>
      <c r="O135" s="3">
        <v>0</v>
      </c>
      <c r="P135" s="3">
        <v>281.51</v>
      </c>
      <c r="Q135" s="1"/>
    </row>
    <row r="136" spans="1:17" x14ac:dyDescent="0.25">
      <c r="A136" s="1">
        <v>422886</v>
      </c>
      <c r="B136" s="1" t="str">
        <f>LOOKUP(Tabela1[[#This Row],[Matricula]],Contratos!A:A,Contratos!B:B)</f>
        <v xml:space="preserve">LUIS CARLOS CORREIA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44279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5310.14</v>
      </c>
      <c r="K136" s="3">
        <v>4397.55</v>
      </c>
      <c r="L136" s="3">
        <v>2042.77</v>
      </c>
      <c r="M136" s="3">
        <v>0</v>
      </c>
      <c r="N136" s="3">
        <v>3267.37</v>
      </c>
      <c r="O136" s="3">
        <v>0</v>
      </c>
      <c r="P136" s="3">
        <v>912.59</v>
      </c>
      <c r="Q136" s="1"/>
    </row>
    <row r="137" spans="1:17" x14ac:dyDescent="0.25">
      <c r="A137" s="1">
        <v>422894</v>
      </c>
      <c r="B137" s="1" t="str">
        <f>LOOKUP(Tabela1[[#This Row],[Matricula]],Contratos!A:A,Contratos!B:B)</f>
        <v xml:space="preserve">NEUSELI GONZALES DE ALMEIDA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>DAPS</v>
      </c>
      <c r="G137" s="2">
        <f>LOOKUP(Tabela1[[#This Row],[Matricula]],Tabela2[Matrícula],Tabela2[Admissão])</f>
        <v>44279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4014.55</v>
      </c>
      <c r="K137" s="3">
        <v>3436.19</v>
      </c>
      <c r="L137" s="3">
        <v>2042.77</v>
      </c>
      <c r="M137" s="3">
        <v>0</v>
      </c>
      <c r="N137" s="3">
        <v>1971.78</v>
      </c>
      <c r="O137" s="3">
        <v>0</v>
      </c>
      <c r="P137" s="3">
        <v>578.36</v>
      </c>
      <c r="Q137" s="1"/>
    </row>
    <row r="138" spans="1:17" x14ac:dyDescent="0.25">
      <c r="A138" s="1">
        <v>422908</v>
      </c>
      <c r="B138" s="1" t="str">
        <f>LOOKUP(Tabela1[[#This Row],[Matricula]],Contratos!A:A,Contratos!B:B)</f>
        <v xml:space="preserve">MARIANA AUGUSTA VICENTE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44279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2997.19</v>
      </c>
      <c r="K138" s="3">
        <v>2480.25</v>
      </c>
      <c r="L138" s="3">
        <v>2042.77</v>
      </c>
      <c r="M138" s="3">
        <v>0</v>
      </c>
      <c r="N138" s="3">
        <v>954.42</v>
      </c>
      <c r="O138" s="3">
        <v>0</v>
      </c>
      <c r="P138" s="3">
        <v>516.94000000000005</v>
      </c>
      <c r="Q138" s="1"/>
    </row>
    <row r="139" spans="1:17" x14ac:dyDescent="0.25">
      <c r="A139" s="1">
        <v>422916</v>
      </c>
      <c r="B139" s="1" t="str">
        <f>LOOKUP(Tabela1[[#This Row],[Matricula]],Contratos!A:A,Contratos!B:B)</f>
        <v xml:space="preserve">JULIANA MORENO FERREIRA MAZZEI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44279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3104.3</v>
      </c>
      <c r="K139" s="3">
        <v>2822.79</v>
      </c>
      <c r="L139" s="3">
        <v>2042.77</v>
      </c>
      <c r="M139" s="3">
        <v>0</v>
      </c>
      <c r="N139" s="3">
        <v>1061.53</v>
      </c>
      <c r="O139" s="3">
        <v>0</v>
      </c>
      <c r="P139" s="3">
        <v>281.51</v>
      </c>
      <c r="Q139" s="1"/>
    </row>
    <row r="140" spans="1:17" x14ac:dyDescent="0.25">
      <c r="A140" s="1">
        <v>422932</v>
      </c>
      <c r="B140" s="1" t="str">
        <f>LOOKUP(Tabela1[[#This Row],[Matricula]],Contratos!A:A,Contratos!B:B)</f>
        <v xml:space="preserve">THAMIRES PEDRO BRUSTOLIN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44287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2490.9699999999998</v>
      </c>
      <c r="K140" s="3">
        <v>2164.75</v>
      </c>
      <c r="L140" s="3">
        <v>2042.77</v>
      </c>
      <c r="M140" s="3">
        <v>0</v>
      </c>
      <c r="N140" s="3">
        <v>448.2</v>
      </c>
      <c r="O140" s="3">
        <v>0</v>
      </c>
      <c r="P140" s="3">
        <v>326.22000000000003</v>
      </c>
      <c r="Q140" s="1"/>
    </row>
    <row r="141" spans="1:17" x14ac:dyDescent="0.25">
      <c r="A141" s="1">
        <v>422940</v>
      </c>
      <c r="B141" s="1" t="str">
        <f>LOOKUP(Tabela1[[#This Row],[Matricula]],Contratos!A:A,Contratos!B:B)</f>
        <v xml:space="preserve">LUCINEIA ALVES DOS SANTOS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44279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3278.62</v>
      </c>
      <c r="K141" s="3">
        <v>2939.78</v>
      </c>
      <c r="L141" s="3">
        <v>2042.77</v>
      </c>
      <c r="M141" s="3">
        <v>0</v>
      </c>
      <c r="N141" s="3">
        <v>1235.8499999999999</v>
      </c>
      <c r="O141" s="3">
        <v>0</v>
      </c>
      <c r="P141" s="3">
        <v>338.84</v>
      </c>
      <c r="Q141" s="1"/>
    </row>
    <row r="142" spans="1:17" x14ac:dyDescent="0.25">
      <c r="A142" s="1">
        <v>422967</v>
      </c>
      <c r="B142" s="1" t="str">
        <f>LOOKUP(Tabela1[[#This Row],[Matricula]],Contratos!A:A,Contratos!B:B)</f>
        <v xml:space="preserve">ERIVELTON APARECIDO DOMINGUES RAMOS </v>
      </c>
      <c r="C142" s="1" t="str">
        <f>LOOKUP(Tabela1[[#This Row],[Matricula]],Contratos!A:A,Contratos!C:C)</f>
        <v>ENFTEMP</v>
      </c>
      <c r="D142" s="1" t="str">
        <f>LOOKUP(Tabela1[[#This Row],[Matricula]],Contratos!A:A,Contratos!D:D)</f>
        <v xml:space="preserve">ENFERMEIRO </v>
      </c>
      <c r="E142" s="1" t="s">
        <v>925</v>
      </c>
      <c r="F142" s="1" t="str">
        <f>LOOKUP(Tabela1[[#This Row],[Matricula]],Contratos!A:A,Contratos!I:I)</f>
        <v>DAPS</v>
      </c>
      <c r="G142" s="2">
        <f>LOOKUP(Tabela1[[#This Row],[Matricula]],Tabela2[Matrícula],Tabela2[Admissão])</f>
        <v>44279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7145.02</v>
      </c>
      <c r="K142" s="3">
        <v>6105.55</v>
      </c>
      <c r="L142" s="3">
        <v>3780.57</v>
      </c>
      <c r="M142" s="3">
        <v>2646.4</v>
      </c>
      <c r="N142" s="3">
        <v>718.05</v>
      </c>
      <c r="O142" s="3">
        <v>0</v>
      </c>
      <c r="P142" s="3">
        <v>1039.47</v>
      </c>
      <c r="Q142" s="1"/>
    </row>
    <row r="143" spans="1:17" x14ac:dyDescent="0.25">
      <c r="A143" s="1">
        <v>422983</v>
      </c>
      <c r="B143" s="1" t="str">
        <f>LOOKUP(Tabela1[[#This Row],[Matricula]],Contratos!A:A,Contratos!B:B)</f>
        <v xml:space="preserve">PAULA FERNANDA MARTINS SITTA </v>
      </c>
      <c r="C143" s="1" t="str">
        <f>LOOKUP(Tabela1[[#This Row],[Matricula]],Contratos!A:A,Contratos!C:C)</f>
        <v>ENFTEMP</v>
      </c>
      <c r="D143" s="1" t="str">
        <f>LOOKUP(Tabela1[[#This Row],[Matricula]],Contratos!A:A,Contratos!D:D)</f>
        <v xml:space="preserve">ENFERMEIRO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44279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7736.44</v>
      </c>
      <c r="K143" s="3">
        <v>6144.77</v>
      </c>
      <c r="L143" s="3">
        <v>3780.57</v>
      </c>
      <c r="M143" s="3">
        <v>2646.4</v>
      </c>
      <c r="N143" s="3">
        <v>1309.47</v>
      </c>
      <c r="O143" s="3">
        <v>0</v>
      </c>
      <c r="P143" s="3">
        <v>1591.67</v>
      </c>
      <c r="Q143" s="1"/>
    </row>
    <row r="144" spans="1:17" x14ac:dyDescent="0.25">
      <c r="A144" s="1">
        <v>422991</v>
      </c>
      <c r="B144" s="1" t="str">
        <f>LOOKUP(Tabela1[[#This Row],[Matricula]],Contratos!A:A,Contratos!B:B)</f>
        <v xml:space="preserve">MILEIDE CASON DE ARAUJO </v>
      </c>
      <c r="C144" s="1" t="str">
        <f>LOOKUP(Tabela1[[#This Row],[Matricula]],Contratos!A:A,Contratos!C:C)</f>
        <v>ASSISTSAUD</v>
      </c>
      <c r="D144" s="1" t="str">
        <f>LOOKUP(Tabela1[[#This Row],[Matricula]],Contratos!A:A,Contratos!D:D)</f>
        <v xml:space="preserve">ASSISTENTE DE GESTÃO EM SERVIÇOS DE SAÚDE </v>
      </c>
      <c r="E144" s="1" t="s">
        <v>925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44291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2612.19</v>
      </c>
      <c r="K144" s="3">
        <v>2389.73</v>
      </c>
      <c r="L144" s="3">
        <v>1803.77</v>
      </c>
      <c r="M144" s="3">
        <v>0</v>
      </c>
      <c r="N144" s="3">
        <v>808.42</v>
      </c>
      <c r="O144" s="3">
        <v>0</v>
      </c>
      <c r="P144" s="3">
        <v>222.46</v>
      </c>
      <c r="Q144" s="1"/>
    </row>
    <row r="145" spans="1:17" x14ac:dyDescent="0.25">
      <c r="A145" s="1">
        <v>423009</v>
      </c>
      <c r="B145" s="1" t="str">
        <f>LOOKUP(Tabela1[[#This Row],[Matricula]],Contratos!A:A,Contratos!B:B)</f>
        <v xml:space="preserve">LARISSA FERNANDA RIZZARDI </v>
      </c>
      <c r="C145" s="1" t="str">
        <f>LOOKUP(Tabela1[[#This Row],[Matricula]],Contratos!A:A,Contratos!C:C)</f>
        <v>MCGPTEMP</v>
      </c>
      <c r="D145" s="1" t="str">
        <f>LOOKUP(Tabela1[[#This Row],[Matricula]],Contratos!A:A,Contratos!D:D)</f>
        <v xml:space="preserve">MÉDICO CLÍNICO GERAL PLANTONISTA </v>
      </c>
      <c r="E145" s="1" t="s">
        <v>925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44287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11623.85</v>
      </c>
      <c r="K145" s="3">
        <v>8823.2199999999993</v>
      </c>
      <c r="L145" s="3">
        <v>10624.23</v>
      </c>
      <c r="M145" s="3">
        <v>0</v>
      </c>
      <c r="N145" s="3">
        <v>999.62</v>
      </c>
      <c r="O145" s="3">
        <v>0</v>
      </c>
      <c r="P145" s="3">
        <v>2800.63</v>
      </c>
      <c r="Q145" s="1"/>
    </row>
    <row r="146" spans="1:17" x14ac:dyDescent="0.25">
      <c r="A146" s="1">
        <v>423017</v>
      </c>
      <c r="B146" s="1" t="str">
        <f>LOOKUP(Tabela1[[#This Row],[Matricula]],Contratos!A:A,Contratos!B:B)</f>
        <v xml:space="preserve">DAVID LAIOS DO VALE </v>
      </c>
      <c r="C146" s="1" t="str">
        <f>LOOKUP(Tabela1[[#This Row],[Matricula]],Contratos!A:A,Contratos!C:C)</f>
        <v>MCGPTEMP</v>
      </c>
      <c r="D146" s="1" t="str">
        <f>LOOKUP(Tabela1[[#This Row],[Matricula]],Contratos!A:A,Contratos!D:D)</f>
        <v xml:space="preserve">MÉDICO CLÍNICO GERAL PLANTONISTA </v>
      </c>
      <c r="E146" s="1" t="s">
        <v>925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44287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19211.009999999998</v>
      </c>
      <c r="K146" s="3">
        <v>14245.01</v>
      </c>
      <c r="L146" s="3">
        <v>10624.23</v>
      </c>
      <c r="M146" s="3">
        <v>0</v>
      </c>
      <c r="N146" s="3">
        <v>8586.7800000000007</v>
      </c>
      <c r="O146" s="3">
        <v>0</v>
      </c>
      <c r="P146" s="3">
        <v>4966</v>
      </c>
      <c r="Q146" s="1"/>
    </row>
    <row r="147" spans="1:17" x14ac:dyDescent="0.25">
      <c r="A147" s="1">
        <v>423025</v>
      </c>
      <c r="B147" s="1" t="str">
        <f>LOOKUP(Tabela1[[#This Row],[Matricula]],Contratos!A:A,Contratos!B:B)</f>
        <v xml:space="preserve">PRISCILLA RIBEIRO CALONI CROZATI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44291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7252.13</v>
      </c>
      <c r="K147" s="3">
        <v>5959.89</v>
      </c>
      <c r="L147" s="3">
        <v>3780.57</v>
      </c>
      <c r="M147" s="3">
        <v>2646.4</v>
      </c>
      <c r="N147" s="3">
        <v>825.16</v>
      </c>
      <c r="O147" s="3">
        <v>0</v>
      </c>
      <c r="P147" s="3">
        <v>1292.24</v>
      </c>
      <c r="Q147" s="1"/>
    </row>
    <row r="148" spans="1:17" x14ac:dyDescent="0.25">
      <c r="A148" s="1">
        <v>423033</v>
      </c>
      <c r="B148" s="1" t="str">
        <f>LOOKUP(Tabela1[[#This Row],[Matricula]],Contratos!A:A,Contratos!B:B)</f>
        <v xml:space="preserve">EDILAINE ROBERTO DA SILVA </v>
      </c>
      <c r="C148" s="1" t="str">
        <f>LOOKUP(Tabela1[[#This Row],[Matricula]],Contratos!A:A,Contratos!C:C)</f>
        <v>ENFTEMP</v>
      </c>
      <c r="D148" s="1" t="str">
        <f>LOOKUP(Tabela1[[#This Row],[Matricula]],Contratos!A:A,Contratos!D:D)</f>
        <v xml:space="preserve">ENFERMEIRO </v>
      </c>
      <c r="E148" s="1" t="s">
        <v>925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44287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6891.91</v>
      </c>
      <c r="K148" s="3">
        <v>3529.08</v>
      </c>
      <c r="L148" s="3">
        <v>3780.57</v>
      </c>
      <c r="M148" s="3">
        <v>2646.4</v>
      </c>
      <c r="N148" s="3">
        <v>464.94</v>
      </c>
      <c r="O148" s="3">
        <v>0</v>
      </c>
      <c r="P148" s="3">
        <v>3362.83</v>
      </c>
      <c r="Q148" s="1"/>
    </row>
    <row r="149" spans="1:17" x14ac:dyDescent="0.25">
      <c r="A149" s="1">
        <v>423041</v>
      </c>
      <c r="B149" s="1" t="str">
        <f>LOOKUP(Tabela1[[#This Row],[Matricula]],Contratos!A:A,Contratos!B:B)</f>
        <v xml:space="preserve">JOAO RICARDO SALMAZO </v>
      </c>
      <c r="C149" s="1" t="str">
        <f>LOOKUP(Tabela1[[#This Row],[Matricula]],Contratos!A:A,Contratos!C:C)</f>
        <v>ENFTEMP</v>
      </c>
      <c r="D149" s="1" t="str">
        <f>LOOKUP(Tabela1[[#This Row],[Matricula]],Contratos!A:A,Contratos!D:D)</f>
        <v xml:space="preserve">ENFERMEIRO </v>
      </c>
      <c r="E149" s="1" t="s">
        <v>925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44287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7252.13</v>
      </c>
      <c r="K149" s="3">
        <v>6022.36</v>
      </c>
      <c r="L149" s="3">
        <v>3780.57</v>
      </c>
      <c r="M149" s="3">
        <v>2646.4</v>
      </c>
      <c r="N149" s="3">
        <v>825.16</v>
      </c>
      <c r="O149" s="3">
        <v>0</v>
      </c>
      <c r="P149" s="3">
        <v>1229.77</v>
      </c>
      <c r="Q149" s="1"/>
    </row>
    <row r="150" spans="1:17" x14ac:dyDescent="0.25">
      <c r="A150" s="1">
        <v>423050</v>
      </c>
      <c r="B150" s="1" t="str">
        <f>LOOKUP(Tabela1[[#This Row],[Matricula]],Contratos!A:A,Contratos!B:B)</f>
        <v xml:space="preserve">RODRIGO CELESTINO ZAVA </v>
      </c>
      <c r="C150" s="1" t="str">
        <f>LOOKUP(Tabela1[[#This Row],[Matricula]],Contratos!A:A,Contratos!C:C)</f>
        <v>ENFTEMP</v>
      </c>
      <c r="D150" s="1" t="str">
        <f>LOOKUP(Tabela1[[#This Row],[Matricula]],Contratos!A:A,Contratos!D:D)</f>
        <v xml:space="preserve">ENFERMEIRO </v>
      </c>
      <c r="E150" s="1" t="s">
        <v>925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44287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7398.13</v>
      </c>
      <c r="K150" s="3">
        <v>5735.39</v>
      </c>
      <c r="L150" s="3">
        <v>3780.57</v>
      </c>
      <c r="M150" s="3">
        <v>2646.4</v>
      </c>
      <c r="N150" s="3">
        <v>971.16</v>
      </c>
      <c r="O150" s="3">
        <v>0</v>
      </c>
      <c r="P150" s="3">
        <v>1662.74</v>
      </c>
      <c r="Q150" s="1"/>
    </row>
    <row r="151" spans="1:17" x14ac:dyDescent="0.25">
      <c r="A151" s="1">
        <v>423068</v>
      </c>
      <c r="B151" s="1" t="str">
        <f>LOOKUP(Tabela1[[#This Row],[Matricula]],Contratos!A:A,Contratos!B:B)</f>
        <v xml:space="preserve">JENNIFER ORTEGA LUPPI </v>
      </c>
      <c r="C151" s="1" t="str">
        <f>LOOKUP(Tabela1[[#This Row],[Matricula]],Contratos!A:A,Contratos!C:C)</f>
        <v>ENFTEMP</v>
      </c>
      <c r="D151" s="1" t="str">
        <f>LOOKUP(Tabela1[[#This Row],[Matricula]],Contratos!A:A,Contratos!D:D)</f>
        <v xml:space="preserve">ENFERMEIRO </v>
      </c>
      <c r="E151" s="1" t="s">
        <v>925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44291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8141.82</v>
      </c>
      <c r="K151" s="3">
        <v>6299.46</v>
      </c>
      <c r="L151" s="3">
        <v>3780.57</v>
      </c>
      <c r="M151" s="3">
        <v>2646.4</v>
      </c>
      <c r="N151" s="3">
        <v>1714.85</v>
      </c>
      <c r="O151" s="3">
        <v>0</v>
      </c>
      <c r="P151" s="3">
        <v>1842.36</v>
      </c>
      <c r="Q151" s="1"/>
    </row>
    <row r="152" spans="1:17" x14ac:dyDescent="0.25">
      <c r="A152" s="1">
        <v>423076</v>
      </c>
      <c r="B152" s="1" t="str">
        <f>LOOKUP(Tabela1[[#This Row],[Matricula]],Contratos!A:A,Contratos!B:B)</f>
        <v xml:space="preserve">GABRIELA MAIA CORZANEGO </v>
      </c>
      <c r="C152" s="1" t="str">
        <f>LOOKUP(Tabela1[[#This Row],[Matricula]],Contratos!A:A,Contratos!C:C)</f>
        <v>ENFTEMP</v>
      </c>
      <c r="D152" s="1" t="str">
        <f>LOOKUP(Tabela1[[#This Row],[Matricula]],Contratos!A:A,Contratos!D:D)</f>
        <v xml:space="preserve">ENFERMEIRO </v>
      </c>
      <c r="E152" s="1" t="s">
        <v>925</v>
      </c>
      <c r="F152" s="1" t="str">
        <f>LOOKUP(Tabela1[[#This Row],[Matricula]],Contratos!A:A,Contratos!I:I)</f>
        <v>DSCS</v>
      </c>
      <c r="G152" s="2">
        <f>LOOKUP(Tabela1[[#This Row],[Matricula]],Tabela2[Matrícula],Tabela2[Admissão])</f>
        <v>44291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7145.02</v>
      </c>
      <c r="K152" s="3">
        <v>5418.34</v>
      </c>
      <c r="L152" s="3">
        <v>3780.57</v>
      </c>
      <c r="M152" s="3">
        <v>2646.4</v>
      </c>
      <c r="N152" s="3">
        <v>718.05</v>
      </c>
      <c r="O152" s="3">
        <v>0</v>
      </c>
      <c r="P152" s="3">
        <v>1726.68</v>
      </c>
      <c r="Q152" s="1"/>
    </row>
    <row r="153" spans="1:17" x14ac:dyDescent="0.25">
      <c r="A153" s="1">
        <v>423084</v>
      </c>
      <c r="B153" s="1" t="str">
        <f>LOOKUP(Tabela1[[#This Row],[Matricula]],Contratos!A:A,Contratos!B:B)</f>
        <v xml:space="preserve">GISELE NEGRAO PAES DE CARVALHO </v>
      </c>
      <c r="C153" s="1" t="str">
        <f>LOOKUP(Tabela1[[#This Row],[Matricula]],Contratos!A:A,Contratos!C:C)</f>
        <v>ENFTEMP</v>
      </c>
      <c r="D153" s="1" t="str">
        <f>LOOKUP(Tabela1[[#This Row],[Matricula]],Contratos!A:A,Contratos!D:D)</f>
        <v xml:space="preserve">ENFERMEIRO </v>
      </c>
      <c r="E153" s="1" t="s">
        <v>925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44287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7465.84</v>
      </c>
      <c r="K153" s="3">
        <v>5948.59</v>
      </c>
      <c r="L153" s="3">
        <v>3780.57</v>
      </c>
      <c r="M153" s="3">
        <v>2646.4</v>
      </c>
      <c r="N153" s="3">
        <v>1038.8699999999999</v>
      </c>
      <c r="O153" s="3">
        <v>0</v>
      </c>
      <c r="P153" s="3">
        <v>1517.25</v>
      </c>
      <c r="Q153" s="1"/>
    </row>
    <row r="154" spans="1:17" x14ac:dyDescent="0.25">
      <c r="A154" s="1">
        <v>423092</v>
      </c>
      <c r="B154" s="1" t="str">
        <f>LOOKUP(Tabela1[[#This Row],[Matricula]],Contratos!A:A,Contratos!B:B)</f>
        <v xml:space="preserve">MAGNO FERNANDO DE PAULA </v>
      </c>
      <c r="C154" s="1" t="str">
        <f>LOOKUP(Tabela1[[#This Row],[Matricula]],Contratos!A:A,Contratos!C:C)</f>
        <v>ENFTEMP</v>
      </c>
      <c r="D154" s="19" t="str">
        <f>LOOKUP(Tabela1[[#This Row],[Matricula]],Contratos!A:A,Contratos!D:D)</f>
        <v xml:space="preserve">ENFERMEIRO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44287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7925.72</v>
      </c>
      <c r="K154" s="3">
        <v>6585.26</v>
      </c>
      <c r="L154" s="3">
        <v>3780.57</v>
      </c>
      <c r="M154" s="3">
        <v>2646.4</v>
      </c>
      <c r="N154" s="3">
        <v>1498.75</v>
      </c>
      <c r="O154" s="3">
        <v>0</v>
      </c>
      <c r="P154" s="3">
        <v>1340.46</v>
      </c>
    </row>
    <row r="155" spans="1:17" x14ac:dyDescent="0.25">
      <c r="A155" s="1">
        <v>423149</v>
      </c>
      <c r="B155" s="1" t="str">
        <f>LOOKUP(Tabela1[[#This Row],[Matricula]],Contratos!A:A,Contratos!B:B)</f>
        <v xml:space="preserve">THELMA MARQUES Y MARQUES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44287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3104.3</v>
      </c>
      <c r="K155" s="3">
        <v>2822.79</v>
      </c>
      <c r="L155" s="3">
        <v>2042.77</v>
      </c>
      <c r="M155" s="3">
        <v>0</v>
      </c>
      <c r="N155" s="3">
        <v>1061.53</v>
      </c>
      <c r="O155" s="3">
        <v>0</v>
      </c>
      <c r="P155" s="3">
        <v>281.51</v>
      </c>
    </row>
    <row r="156" spans="1:17" x14ac:dyDescent="0.25">
      <c r="A156" s="1">
        <v>423157</v>
      </c>
      <c r="B156" s="1" t="str">
        <f>LOOKUP(Tabela1[[#This Row],[Matricula]],Contratos!A:A,Contratos!B:B)</f>
        <v xml:space="preserve">GISLAINE RODRIGUES DOS SANTOS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44291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3104.3</v>
      </c>
      <c r="K156" s="3">
        <v>2822.79</v>
      </c>
      <c r="L156" s="3">
        <v>2042.77</v>
      </c>
      <c r="M156" s="3">
        <v>0</v>
      </c>
      <c r="N156" s="3">
        <v>1061.53</v>
      </c>
      <c r="O156" s="3">
        <v>0</v>
      </c>
      <c r="P156" s="3">
        <v>281.51</v>
      </c>
    </row>
    <row r="157" spans="1:17" x14ac:dyDescent="0.25">
      <c r="A157" s="1">
        <v>423165</v>
      </c>
      <c r="B157" s="1" t="str">
        <f>LOOKUP(Tabela1[[#This Row],[Matricula]],Contratos!A:A,Contratos!B:B)</f>
        <v xml:space="preserve">MARLI ALVES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>HU</v>
      </c>
      <c r="G157" s="2">
        <f>LOOKUP(Tabela1[[#This Row],[Matricula]],Tabela2[Matrícula],Tabela2[Admissão])</f>
        <v>44287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2977.64</v>
      </c>
      <c r="K157" s="3">
        <v>2592.56</v>
      </c>
      <c r="L157" s="3">
        <v>2042.77</v>
      </c>
      <c r="M157" s="3">
        <v>0</v>
      </c>
      <c r="N157" s="3">
        <v>934.87</v>
      </c>
      <c r="O157" s="3">
        <v>0</v>
      </c>
      <c r="P157" s="3">
        <v>385.08</v>
      </c>
    </row>
    <row r="158" spans="1:17" x14ac:dyDescent="0.25">
      <c r="A158" s="1">
        <v>423173</v>
      </c>
      <c r="B158" s="1" t="str">
        <f>LOOKUP(Tabela1[[#This Row],[Matricula]],Contratos!A:A,Contratos!B:B)</f>
        <v xml:space="preserve">ANDRE LUIZ NUNES </v>
      </c>
      <c r="C158" s="1" t="str">
        <f>LOOKUP(Tabela1[[#This Row],[Matricula]],Contratos!A:A,Contratos!C:C)</f>
        <v>AENFTEMP</v>
      </c>
      <c r="D158" s="19" t="str">
        <f>LOOKUP(Tabela1[[#This Row],[Matricula]],Contratos!A:A,Contratos!D:D)</f>
        <v xml:space="preserve">AUXILIAR DE ENFERMAGEM </v>
      </c>
      <c r="E158" s="1" t="s">
        <v>925</v>
      </c>
      <c r="F158" s="19" t="str">
        <f>LOOKUP(Tabela1[[#This Row],[Matricula]],Contratos!A:A,Contratos!I:I)</f>
        <v>HU</v>
      </c>
      <c r="G158" s="2">
        <f>LOOKUP(Tabela1[[#This Row],[Matricula]],Tabela2[Matrícula],Tabela2[Admissão])</f>
        <v>44287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3540.09</v>
      </c>
      <c r="K158" s="3">
        <v>2876.69</v>
      </c>
      <c r="L158" s="3">
        <v>2042.77</v>
      </c>
      <c r="M158" s="3">
        <v>0</v>
      </c>
      <c r="N158" s="3">
        <v>1497.32</v>
      </c>
      <c r="O158" s="3">
        <v>0</v>
      </c>
      <c r="P158" s="3">
        <v>663.4</v>
      </c>
    </row>
    <row r="159" spans="1:17" x14ac:dyDescent="0.25">
      <c r="A159" s="1">
        <v>423181</v>
      </c>
      <c r="B159" s="1" t="str">
        <f>LOOKUP(Tabela1[[#This Row],[Matricula]],Contratos!A:A,Contratos!B:B)</f>
        <v xml:space="preserve">ADRIANA MARIA MORAES </v>
      </c>
      <c r="C159" s="1" t="str">
        <f>LOOKUP(Tabela1[[#This Row],[Matricula]],Contratos!A:A,Contratos!C:C)</f>
        <v>AENFTEMP</v>
      </c>
      <c r="D159" s="19" t="str">
        <f>LOOKUP(Tabela1[[#This Row],[Matricula]],Contratos!A:A,Contratos!D:D)</f>
        <v xml:space="preserve">AUXILIAR DE ENFERMAGEM </v>
      </c>
      <c r="E159" s="1" t="s">
        <v>925</v>
      </c>
      <c r="F159" s="19" t="str">
        <f>LOOKUP(Tabela1[[#This Row],[Matricula]],Contratos!A:A,Contratos!I:I)</f>
        <v>HU</v>
      </c>
      <c r="G159" s="2">
        <f>LOOKUP(Tabela1[[#This Row],[Matricula]],Tabela2[Matrícula],Tabela2[Admissão])</f>
        <v>44287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3104.3</v>
      </c>
      <c r="K159" s="3">
        <v>2822.79</v>
      </c>
      <c r="L159" s="3">
        <v>2042.77</v>
      </c>
      <c r="M159" s="3">
        <v>0</v>
      </c>
      <c r="N159" s="3">
        <v>1061.53</v>
      </c>
      <c r="O159" s="3">
        <v>0</v>
      </c>
      <c r="P159" s="3">
        <v>281.51</v>
      </c>
    </row>
    <row r="160" spans="1:17" x14ac:dyDescent="0.25">
      <c r="A160" s="1">
        <v>423190</v>
      </c>
      <c r="B160" s="1" t="str">
        <f>LOOKUP(Tabela1[[#This Row],[Matricula]],Contratos!A:A,Contratos!B:B)</f>
        <v xml:space="preserve">PATRICIA DA SILVA SANTOS </v>
      </c>
      <c r="C160" s="1" t="str">
        <f>LOOKUP(Tabela1[[#This Row],[Matricula]],Contratos!A:A,Contratos!C:C)</f>
        <v>AENFTEMP</v>
      </c>
      <c r="D160" s="19" t="str">
        <f>LOOKUP(Tabela1[[#This Row],[Matricula]],Contratos!A:A,Contratos!D:D)</f>
        <v xml:space="preserve">AUXILIAR DE ENFERMAGEM </v>
      </c>
      <c r="E160" s="1" t="s">
        <v>925</v>
      </c>
      <c r="F160" s="19" t="str">
        <f>LOOKUP(Tabela1[[#This Row],[Matricula]],Contratos!A:A,Contratos!I:I)</f>
        <v>HU</v>
      </c>
      <c r="G160" s="2">
        <f>LOOKUP(Tabela1[[#This Row],[Matricula]],Tabela2[Matrícula],Tabela2[Admissão])</f>
        <v>44287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3985.44</v>
      </c>
      <c r="K160" s="3">
        <v>3542.73</v>
      </c>
      <c r="L160" s="3">
        <v>2042.77</v>
      </c>
      <c r="M160" s="3">
        <v>0</v>
      </c>
      <c r="N160" s="3">
        <v>1942.67</v>
      </c>
      <c r="O160" s="3">
        <v>0</v>
      </c>
      <c r="P160" s="3">
        <v>442.71</v>
      </c>
    </row>
    <row r="161" spans="1:16" x14ac:dyDescent="0.25">
      <c r="A161" s="1">
        <v>423203</v>
      </c>
      <c r="B161" s="1" t="str">
        <f>LOOKUP(Tabela1[[#This Row],[Matricula]],Contratos!A:A,Contratos!B:B)</f>
        <v xml:space="preserve">ERIKA FRANCIELE FERREIRA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925</v>
      </c>
      <c r="F161" s="19" t="str">
        <f>LOOKUP(Tabela1[[#This Row],[Matricula]],Contratos!A:A,Contratos!I:I)</f>
        <v>HU</v>
      </c>
      <c r="G161" s="2">
        <f>LOOKUP(Tabela1[[#This Row],[Matricula]],Tabela2[Matrícula],Tabela2[Admissão])</f>
        <v>44287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2953.33</v>
      </c>
      <c r="K161" s="3">
        <v>2643.54</v>
      </c>
      <c r="L161" s="3">
        <v>2042.77</v>
      </c>
      <c r="M161" s="3">
        <v>0</v>
      </c>
      <c r="N161" s="3">
        <v>910.56</v>
      </c>
      <c r="O161" s="3">
        <v>0</v>
      </c>
      <c r="P161" s="3">
        <v>309.79000000000002</v>
      </c>
    </row>
    <row r="162" spans="1:16" x14ac:dyDescent="0.25">
      <c r="A162" s="1">
        <v>423238</v>
      </c>
      <c r="B162" s="1" t="str">
        <f>LOOKUP(Tabela1[[#This Row],[Matricula]],Contratos!A:A,Contratos!B:B)</f>
        <v xml:space="preserve">GLAUCIANE SOUZA ARITA DE PAULA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44294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7120</v>
      </c>
      <c r="K162" s="3">
        <v>6103.81</v>
      </c>
      <c r="L162" s="3">
        <v>3780.57</v>
      </c>
      <c r="M162" s="3">
        <v>2646.4</v>
      </c>
      <c r="N162" s="3">
        <v>693.03</v>
      </c>
      <c r="O162" s="3">
        <v>0</v>
      </c>
      <c r="P162" s="3">
        <v>1016.19</v>
      </c>
    </row>
    <row r="163" spans="1:16" x14ac:dyDescent="0.25">
      <c r="A163" s="1">
        <v>423254</v>
      </c>
      <c r="B163" s="1" t="str">
        <f>LOOKUP(Tabela1[[#This Row],[Matricula]],Contratos!A:A,Contratos!B:B)</f>
        <v xml:space="preserve">ELIZANDRA CELINA DOS SANTOS SANTINON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44294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7948.83</v>
      </c>
      <c r="K163" s="3">
        <v>6298.76</v>
      </c>
      <c r="L163" s="3">
        <v>3780.57</v>
      </c>
      <c r="M163" s="3">
        <v>2646.4</v>
      </c>
      <c r="N163" s="3">
        <v>1521.86</v>
      </c>
      <c r="O163" s="3">
        <v>0</v>
      </c>
      <c r="P163" s="3">
        <v>1650.07</v>
      </c>
    </row>
    <row r="164" spans="1:16" x14ac:dyDescent="0.25">
      <c r="A164" s="1">
        <v>423262</v>
      </c>
      <c r="B164" s="1" t="str">
        <f>LOOKUP(Tabela1[[#This Row],[Matricula]],Contratos!A:A,Contratos!B:B)</f>
        <v xml:space="preserve">PEDRO XIMENES NOGUEIRA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44294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7882.54</v>
      </c>
      <c r="K164" s="3">
        <v>6215.71</v>
      </c>
      <c r="L164" s="3">
        <v>3780.57</v>
      </c>
      <c r="M164" s="3">
        <v>2646.4</v>
      </c>
      <c r="N164" s="3">
        <v>1455.57</v>
      </c>
      <c r="O164" s="3">
        <v>0</v>
      </c>
      <c r="P164" s="3">
        <v>1666.83</v>
      </c>
    </row>
    <row r="165" spans="1:16" x14ac:dyDescent="0.25">
      <c r="A165" s="1">
        <v>423270</v>
      </c>
      <c r="B165" s="1" t="str">
        <f>LOOKUP(Tabela1[[#This Row],[Matricula]],Contratos!A:A,Contratos!B:B)</f>
        <v xml:space="preserve">HELTON COLOGNESI GAMA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44294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7666.61</v>
      </c>
      <c r="K165" s="3">
        <v>6838.23</v>
      </c>
      <c r="L165" s="3">
        <v>3780.57</v>
      </c>
      <c r="M165" s="3">
        <v>2646.4</v>
      </c>
      <c r="N165" s="3">
        <v>1239.6400000000001</v>
      </c>
      <c r="O165" s="3">
        <v>0</v>
      </c>
      <c r="P165" s="3">
        <v>828.38</v>
      </c>
    </row>
    <row r="166" spans="1:16" x14ac:dyDescent="0.25">
      <c r="A166" s="1">
        <v>423289</v>
      </c>
      <c r="B166" s="1" t="str">
        <f>LOOKUP(Tabela1[[#This Row],[Matricula]],Contratos!A:A,Contratos!B:B)</f>
        <v xml:space="preserve">MARCIA VALERIA CARLOTTO DE OLIVEIRA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44294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7823.56</v>
      </c>
      <c r="K166" s="3">
        <v>6207.93</v>
      </c>
      <c r="L166" s="3">
        <v>3780.57</v>
      </c>
      <c r="M166" s="3">
        <v>2646.4</v>
      </c>
      <c r="N166" s="3">
        <v>1396.59</v>
      </c>
      <c r="O166" s="3">
        <v>0</v>
      </c>
      <c r="P166" s="3">
        <v>1615.63</v>
      </c>
    </row>
    <row r="167" spans="1:16" x14ac:dyDescent="0.25">
      <c r="A167" s="1">
        <v>423297</v>
      </c>
      <c r="B167" s="1" t="str">
        <f>LOOKUP(Tabela1[[#This Row],[Matricula]],Contratos!A:A,Contratos!B:B)</f>
        <v xml:space="preserve">ANA PAULA FONSECA GONCALVES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44294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7505.24</v>
      </c>
      <c r="K167" s="3">
        <v>6199.11</v>
      </c>
      <c r="L167" s="3">
        <v>3780.57</v>
      </c>
      <c r="M167" s="3">
        <v>2646.4</v>
      </c>
      <c r="N167" s="3">
        <v>1078.27</v>
      </c>
      <c r="O167" s="3">
        <v>0</v>
      </c>
      <c r="P167" s="3">
        <v>1306.1300000000001</v>
      </c>
    </row>
    <row r="168" spans="1:16" x14ac:dyDescent="0.25">
      <c r="A168" s="1">
        <v>423300</v>
      </c>
      <c r="B168" s="1" t="str">
        <f>LOOKUP(Tabela1[[#This Row],[Matricula]],Contratos!A:A,Contratos!B:B)</f>
        <v xml:space="preserve">ELAINE CRISTINA TANFERRI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44294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7920.01</v>
      </c>
      <c r="K168" s="3">
        <v>6559.62</v>
      </c>
      <c r="L168" s="3">
        <v>3780.57</v>
      </c>
      <c r="M168" s="3">
        <v>2646.4</v>
      </c>
      <c r="N168" s="3">
        <v>1493.04</v>
      </c>
      <c r="O168" s="3">
        <v>0</v>
      </c>
      <c r="P168" s="3">
        <v>1360.39</v>
      </c>
    </row>
    <row r="169" spans="1:16" x14ac:dyDescent="0.25">
      <c r="A169" s="1">
        <v>423319</v>
      </c>
      <c r="B169" s="1" t="str">
        <f>LOOKUP(Tabela1[[#This Row],[Matricula]],Contratos!A:A,Contratos!B:B)</f>
        <v xml:space="preserve">KELLY MIYAZAKI ORTIGOZA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>DAPS</v>
      </c>
      <c r="G169" s="2">
        <f>LOOKUP(Tabela1[[#This Row],[Matricula]],Tabela2[Matrícula],Tabela2[Admissão])</f>
        <v>44294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11637.59</v>
      </c>
      <c r="K169" s="3">
        <v>8833.9</v>
      </c>
      <c r="L169" s="3">
        <v>3780.57</v>
      </c>
      <c r="M169" s="3">
        <v>2646.4</v>
      </c>
      <c r="N169" s="3">
        <v>5210.62</v>
      </c>
      <c r="O169" s="3">
        <v>0</v>
      </c>
      <c r="P169" s="3">
        <v>2803.69</v>
      </c>
    </row>
    <row r="170" spans="1:16" x14ac:dyDescent="0.25">
      <c r="A170" s="1">
        <v>423327</v>
      </c>
      <c r="B170" s="1" t="str">
        <f>LOOKUP(Tabela1[[#This Row],[Matricula]],Contratos!A:A,Contratos!B:B)</f>
        <v xml:space="preserve">HENRIQUE FERNANDO DE MATTOS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44294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7252.13</v>
      </c>
      <c r="K170" s="3">
        <v>6001.31</v>
      </c>
      <c r="L170" s="3">
        <v>3780.57</v>
      </c>
      <c r="M170" s="3">
        <v>2646.4</v>
      </c>
      <c r="N170" s="3">
        <v>825.16</v>
      </c>
      <c r="O170" s="3">
        <v>0</v>
      </c>
      <c r="P170" s="3">
        <v>1250.82</v>
      </c>
    </row>
    <row r="171" spans="1:16" x14ac:dyDescent="0.25">
      <c r="A171" s="1">
        <v>423335</v>
      </c>
      <c r="B171" s="19" t="str">
        <f>LOOKUP(Tabela1[[#This Row],[Matricula]],Contratos!A:A,Contratos!B:B)</f>
        <v xml:space="preserve">DARIA CRISTINA SAMPAIO FAUSTINO PEREIRA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44294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7252.13</v>
      </c>
      <c r="K171" s="3">
        <v>5423.24</v>
      </c>
      <c r="L171" s="3">
        <v>3780.57</v>
      </c>
      <c r="M171" s="3">
        <v>2646.4</v>
      </c>
      <c r="N171" s="3">
        <v>825.16</v>
      </c>
      <c r="O171" s="3">
        <v>0</v>
      </c>
      <c r="P171" s="3">
        <v>1828.89</v>
      </c>
    </row>
    <row r="172" spans="1:16" x14ac:dyDescent="0.25">
      <c r="A172" s="1">
        <v>423343</v>
      </c>
      <c r="B172" s="19" t="str">
        <f>LOOKUP(Tabela1[[#This Row],[Matricula]],Contratos!A:A,Contratos!B:B)</f>
        <v xml:space="preserve">JULIANA DE SOUZA BATISTA SCHEFFER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925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44294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7252.13</v>
      </c>
      <c r="K172" s="3">
        <v>5654.44</v>
      </c>
      <c r="L172" s="3">
        <v>3780.57</v>
      </c>
      <c r="M172" s="3">
        <v>2646.4</v>
      </c>
      <c r="N172" s="3">
        <v>825.16</v>
      </c>
      <c r="O172" s="3">
        <v>0</v>
      </c>
      <c r="P172" s="3">
        <v>1597.69</v>
      </c>
    </row>
    <row r="173" spans="1:16" x14ac:dyDescent="0.25">
      <c r="A173" s="1">
        <v>423351</v>
      </c>
      <c r="B173" s="19" t="str">
        <f>LOOKUP(Tabela1[[#This Row],[Matricula]],Contratos!A:A,Contratos!B:B)</f>
        <v xml:space="preserve">THAISE CRUDE ZARAMELLA DE SOUZA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44294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7508.86</v>
      </c>
      <c r="K173" s="3">
        <v>5382.81</v>
      </c>
      <c r="L173" s="3">
        <v>3780.57</v>
      </c>
      <c r="M173" s="3">
        <v>2646.4</v>
      </c>
      <c r="N173" s="3">
        <v>1081.8900000000001</v>
      </c>
      <c r="O173" s="3">
        <v>0</v>
      </c>
      <c r="P173" s="3">
        <v>2126.0500000000002</v>
      </c>
    </row>
    <row r="174" spans="1:16" x14ac:dyDescent="0.25">
      <c r="A174" s="1">
        <v>423360</v>
      </c>
      <c r="B174" s="19" t="str">
        <f>LOOKUP(Tabela1[[#This Row],[Matricula]],Contratos!A:A,Contratos!B:B)</f>
        <v xml:space="preserve">LARISSA CRISTINA RODRIGUES GASSI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44294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7824.44</v>
      </c>
      <c r="K174" s="3">
        <v>6069.36</v>
      </c>
      <c r="L174" s="3">
        <v>3780.57</v>
      </c>
      <c r="M174" s="3">
        <v>2646.4</v>
      </c>
      <c r="N174" s="3">
        <v>1397.47</v>
      </c>
      <c r="O174" s="3">
        <v>0</v>
      </c>
      <c r="P174" s="3">
        <v>1755.08</v>
      </c>
    </row>
    <row r="175" spans="1:16" x14ac:dyDescent="0.25">
      <c r="A175" s="1">
        <v>423378</v>
      </c>
      <c r="B175" s="19" t="str">
        <f>LOOKUP(Tabela1[[#This Row],[Matricula]],Contratos!A:A,Contratos!B:B)</f>
        <v xml:space="preserve">KATIA CRISTINA SILVA CARDOSO </v>
      </c>
      <c r="C175" s="19" t="str">
        <f>LOOKUP(Tabela1[[#This Row],[Matricula]],Contratos!A:A,Contratos!C:C)</f>
        <v>ASSISTSAUD</v>
      </c>
      <c r="D175" s="19" t="str">
        <f>LOOKUP(Tabela1[[#This Row],[Matricula]],Contratos!A:A,Contratos!D:D)</f>
        <v xml:space="preserve">ASSISTENTE DE GESTÃO EM SERVIÇOS DE SAÚDE </v>
      </c>
      <c r="E175" s="1" t="s">
        <v>925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44294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2612.19</v>
      </c>
      <c r="K175" s="3">
        <v>2389.73</v>
      </c>
      <c r="L175" s="3">
        <v>1803.77</v>
      </c>
      <c r="M175" s="3">
        <v>0</v>
      </c>
      <c r="N175" s="3">
        <v>808.42</v>
      </c>
      <c r="O175" s="3">
        <v>0</v>
      </c>
      <c r="P175" s="3">
        <v>222.46</v>
      </c>
    </row>
    <row r="176" spans="1:16" x14ac:dyDescent="0.25">
      <c r="A176" s="1">
        <v>423386</v>
      </c>
      <c r="B176" s="19" t="str">
        <f>LOOKUP(Tabela1[[#This Row],[Matricula]],Contratos!A:A,Contratos!B:B)</f>
        <v xml:space="preserve">ILDA DE LIMA ORTEGA </v>
      </c>
      <c r="C176" s="19" t="str">
        <f>LOOKUP(Tabela1[[#This Row],[Matricula]],Contratos!A:A,Contratos!C:C)</f>
        <v>ASSISTSAUD</v>
      </c>
      <c r="D176" s="19" t="str">
        <f>LOOKUP(Tabela1[[#This Row],[Matricula]],Contratos!A:A,Contratos!D:D)</f>
        <v xml:space="preserve">ASSISTENTE DE GESTÃO EM SERVIÇOS DE SAÚDE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44294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3236.9</v>
      </c>
      <c r="K176" s="3">
        <v>2895.42</v>
      </c>
      <c r="L176" s="3">
        <v>1803.77</v>
      </c>
      <c r="M176" s="3">
        <v>0</v>
      </c>
      <c r="N176" s="3">
        <v>1433.13</v>
      </c>
      <c r="O176" s="3">
        <v>0</v>
      </c>
      <c r="P176" s="3">
        <v>341.48</v>
      </c>
    </row>
    <row r="177" spans="1:16" x14ac:dyDescent="0.25">
      <c r="A177" s="1">
        <v>423394</v>
      </c>
      <c r="B177" s="19" t="str">
        <f>LOOKUP(Tabela1[[#This Row],[Matricula]],Contratos!A:A,Contratos!B:B)</f>
        <v xml:space="preserve">TAMARA SANTOS SILVA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44294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7486.72</v>
      </c>
      <c r="K177" s="3">
        <v>5483.54</v>
      </c>
      <c r="L177" s="3">
        <v>3780.57</v>
      </c>
      <c r="M177" s="3">
        <v>2646.4</v>
      </c>
      <c r="N177" s="3">
        <v>1059.75</v>
      </c>
      <c r="O177" s="3">
        <v>0</v>
      </c>
      <c r="P177" s="3">
        <v>2003.18</v>
      </c>
    </row>
    <row r="178" spans="1:16" x14ac:dyDescent="0.25">
      <c r="A178" s="1">
        <v>423408</v>
      </c>
      <c r="B178" s="19" t="str">
        <f>LOOKUP(Tabela1[[#This Row],[Matricula]],Contratos!A:A,Contratos!B:B)</f>
        <v xml:space="preserve">MARALISA CASTILHO LEME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925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44294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7252.13</v>
      </c>
      <c r="K178" s="3">
        <v>5654.44</v>
      </c>
      <c r="L178" s="3">
        <v>3780.57</v>
      </c>
      <c r="M178" s="3">
        <v>2646.4</v>
      </c>
      <c r="N178" s="3">
        <v>825.16</v>
      </c>
      <c r="O178" s="3">
        <v>0</v>
      </c>
      <c r="P178" s="3">
        <v>1597.69</v>
      </c>
    </row>
    <row r="179" spans="1:16" x14ac:dyDescent="0.25">
      <c r="A179" s="1">
        <v>423416</v>
      </c>
      <c r="B179" s="19" t="str">
        <f>LOOKUP(Tabela1[[#This Row],[Matricula]],Contratos!A:A,Contratos!B:B)</f>
        <v xml:space="preserve">ALESSANDRA REGINA VENTURA DE SOUZA PEREIRA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925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44294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3407.3</v>
      </c>
      <c r="K179" s="3">
        <v>2701.57</v>
      </c>
      <c r="L179" s="3">
        <v>2042.77</v>
      </c>
      <c r="M179" s="3">
        <v>0</v>
      </c>
      <c r="N179" s="3">
        <v>1364.53</v>
      </c>
      <c r="O179" s="3">
        <v>0</v>
      </c>
      <c r="P179" s="3">
        <v>705.73</v>
      </c>
    </row>
    <row r="180" spans="1:16" x14ac:dyDescent="0.25">
      <c r="A180" s="1">
        <v>423424</v>
      </c>
      <c r="B180" s="19" t="str">
        <f>LOOKUP(Tabela1[[#This Row],[Matricula]],Contratos!A:A,Contratos!B:B)</f>
        <v xml:space="preserve">HELARIA FERNANDA LUCINDA COSTA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44294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3705.75</v>
      </c>
      <c r="K180" s="3">
        <v>3249.95</v>
      </c>
      <c r="L180" s="3">
        <v>2042.77</v>
      </c>
      <c r="M180" s="3">
        <v>0</v>
      </c>
      <c r="N180" s="3">
        <v>1662.98</v>
      </c>
      <c r="O180" s="3">
        <v>0</v>
      </c>
      <c r="P180" s="3">
        <v>455.8</v>
      </c>
    </row>
    <row r="181" spans="1:16" x14ac:dyDescent="0.25">
      <c r="A181" s="1">
        <v>423432</v>
      </c>
      <c r="B181" s="19" t="str">
        <f>LOOKUP(Tabela1[[#This Row],[Matricula]],Contratos!A:A,Contratos!B:B)</f>
        <v xml:space="preserve">MARCIA CORREIA DE LIMA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44294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3104.3</v>
      </c>
      <c r="K181" s="3">
        <v>2790.57</v>
      </c>
      <c r="L181" s="3">
        <v>2042.77</v>
      </c>
      <c r="M181" s="3">
        <v>0</v>
      </c>
      <c r="N181" s="3">
        <v>1061.53</v>
      </c>
      <c r="O181" s="3">
        <v>0</v>
      </c>
      <c r="P181" s="3">
        <v>313.73</v>
      </c>
    </row>
    <row r="182" spans="1:16" x14ac:dyDescent="0.25">
      <c r="A182" s="1">
        <v>423440</v>
      </c>
      <c r="B182" s="19" t="str">
        <f>LOOKUP(Tabela1[[#This Row],[Matricula]],Contratos!A:A,Contratos!B:B)</f>
        <v xml:space="preserve">CRISANGELA CONCEICAO PIROLO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925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44294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3331.55</v>
      </c>
      <c r="K182" s="3">
        <v>2972.81</v>
      </c>
      <c r="L182" s="3">
        <v>2042.77</v>
      </c>
      <c r="M182" s="3">
        <v>0</v>
      </c>
      <c r="N182" s="3">
        <v>1288.78</v>
      </c>
      <c r="O182" s="3">
        <v>0</v>
      </c>
      <c r="P182" s="3">
        <v>358.74</v>
      </c>
    </row>
    <row r="183" spans="1:16" x14ac:dyDescent="0.25">
      <c r="A183" s="1">
        <v>423459</v>
      </c>
      <c r="B183" s="19" t="str">
        <f>LOOKUP(Tabela1[[#This Row],[Matricula]],Contratos!A:A,Contratos!B:B)</f>
        <v xml:space="preserve">CLAUDIA REGINA DA SILVA KUROMOTO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925</v>
      </c>
      <c r="F183" s="19" t="str">
        <f>LOOKUP(Tabela1[[#This Row],[Matricula]],Contratos!A:A,Contratos!I:I)</f>
        <v>DAPS</v>
      </c>
      <c r="G183" s="2">
        <f>LOOKUP(Tabela1[[#This Row],[Matricula]],Tabela2[Matrícula],Tabela2[Admissão])</f>
        <v>44294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2707.03</v>
      </c>
      <c r="K183" s="3">
        <v>2455.21</v>
      </c>
      <c r="L183" s="3">
        <v>2042.77</v>
      </c>
      <c r="M183" s="3">
        <v>0</v>
      </c>
      <c r="N183" s="3">
        <v>664.26</v>
      </c>
      <c r="O183" s="3">
        <v>0</v>
      </c>
      <c r="P183" s="3">
        <v>251.82</v>
      </c>
    </row>
    <row r="184" spans="1:16" x14ac:dyDescent="0.25">
      <c r="A184" s="1">
        <v>423467</v>
      </c>
      <c r="B184" s="19" t="str">
        <f>LOOKUP(Tabela1[[#This Row],[Matricula]],Contratos!A:A,Contratos!B:B)</f>
        <v xml:space="preserve">MARIA DE LOURDES NUNES MARTINS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44294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3104.3</v>
      </c>
      <c r="K184" s="3">
        <v>2822.79</v>
      </c>
      <c r="L184" s="3">
        <v>2042.77</v>
      </c>
      <c r="M184" s="3">
        <v>0</v>
      </c>
      <c r="N184" s="3">
        <v>1061.53</v>
      </c>
      <c r="O184" s="3">
        <v>0</v>
      </c>
      <c r="P184" s="3">
        <v>281.51</v>
      </c>
    </row>
    <row r="185" spans="1:16" x14ac:dyDescent="0.25">
      <c r="A185" s="1">
        <v>423475</v>
      </c>
      <c r="B185" s="19" t="str">
        <f>LOOKUP(Tabela1[[#This Row],[Matricula]],Contratos!A:A,Contratos!B:B)</f>
        <v xml:space="preserve">KARINA GONCALVES </v>
      </c>
      <c r="C185" s="19" t="str">
        <f>LOOKUP(Tabela1[[#This Row],[Matricula]],Contratos!A:A,Contratos!C:C)</f>
        <v>AENFTEMP</v>
      </c>
      <c r="D185" s="19" t="str">
        <f>LOOKUP(Tabela1[[#This Row],[Matricula]],Contratos!A:A,Contratos!D:D)</f>
        <v xml:space="preserve">AUXILIAR DE ENFERMAGEM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44294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3104.3</v>
      </c>
      <c r="K185" s="3">
        <v>2822.79</v>
      </c>
      <c r="L185" s="3">
        <v>2042.77</v>
      </c>
      <c r="M185" s="3">
        <v>0</v>
      </c>
      <c r="N185" s="3">
        <v>1061.53</v>
      </c>
      <c r="O185" s="3">
        <v>0</v>
      </c>
      <c r="P185" s="3">
        <v>281.51</v>
      </c>
    </row>
    <row r="186" spans="1:16" x14ac:dyDescent="0.25">
      <c r="A186" s="1">
        <v>423483</v>
      </c>
      <c r="B186" s="19" t="str">
        <f>LOOKUP(Tabela1[[#This Row],[Matricula]],Contratos!A:A,Contratos!B:B)</f>
        <v xml:space="preserve">VILMA DE JESUS OLIVEIRA </v>
      </c>
      <c r="C186" s="19" t="str">
        <f>LOOKUP(Tabela1[[#This Row],[Matricula]],Contratos!A:A,Contratos!C:C)</f>
        <v>AENFTEMP</v>
      </c>
      <c r="D186" s="19" t="str">
        <f>LOOKUP(Tabela1[[#This Row],[Matricula]],Contratos!A:A,Contratos!D:D)</f>
        <v xml:space="preserve">AUXILIAR DE ENFERMAGEM </v>
      </c>
      <c r="E186" s="1" t="s">
        <v>925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44294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4917.46</v>
      </c>
      <c r="K186" s="3">
        <v>4211.59</v>
      </c>
      <c r="L186" s="3">
        <v>2042.77</v>
      </c>
      <c r="M186" s="3">
        <v>0</v>
      </c>
      <c r="N186" s="3">
        <v>2874.69</v>
      </c>
      <c r="O186" s="3">
        <v>0</v>
      </c>
      <c r="P186" s="3">
        <v>705.87</v>
      </c>
    </row>
    <row r="187" spans="1:16" x14ac:dyDescent="0.25">
      <c r="A187" s="1">
        <v>423513</v>
      </c>
      <c r="B187" s="19" t="str">
        <f>LOOKUP(Tabela1[[#This Row],[Matricula]],Contratos!A:A,Contratos!B:B)</f>
        <v xml:space="preserve">EDMAR VELOSO MOLARE </v>
      </c>
      <c r="C187" s="19" t="str">
        <f>LOOKUP(Tabela1[[#This Row],[Matricula]],Contratos!A:A,Contratos!C:C)</f>
        <v>AENFTEMP</v>
      </c>
      <c r="D187" s="19" t="str">
        <f>LOOKUP(Tabela1[[#This Row],[Matricula]],Contratos!A:A,Contratos!D:D)</f>
        <v xml:space="preserve">AUXILIAR DE ENFERMAGEM </v>
      </c>
      <c r="E187" s="1" t="s">
        <v>925</v>
      </c>
      <c r="F187" s="19" t="str">
        <f>LOOKUP(Tabela1[[#This Row],[Matricula]],Contratos!A:A,Contratos!I:I)</f>
        <v>HU</v>
      </c>
      <c r="G187" s="2">
        <f>LOOKUP(Tabela1[[#This Row],[Matricula]],Tabela2[Matrícula],Tabela2[Admissão])</f>
        <v>44294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3597.28</v>
      </c>
      <c r="K187" s="3">
        <v>3188.78</v>
      </c>
      <c r="L187" s="3">
        <v>2042.77</v>
      </c>
      <c r="M187" s="3">
        <v>0</v>
      </c>
      <c r="N187" s="3">
        <v>1554.51</v>
      </c>
      <c r="O187" s="3">
        <v>0</v>
      </c>
      <c r="P187" s="3">
        <v>408.5</v>
      </c>
    </row>
    <row r="188" spans="1:16" x14ac:dyDescent="0.25">
      <c r="A188" s="1">
        <v>423521</v>
      </c>
      <c r="B188" s="19" t="str">
        <f>LOOKUP(Tabela1[[#This Row],[Matricula]],Contratos!A:A,Contratos!B:B)</f>
        <v xml:space="preserve">VALDINEA ALVES DE OLIVEIRA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>HU</v>
      </c>
      <c r="G188" s="2">
        <f>LOOKUP(Tabela1[[#This Row],[Matricula]],Tabela2[Matrícula],Tabela2[Admissão])</f>
        <v>44294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2851.19</v>
      </c>
      <c r="K188" s="3">
        <v>2751.83</v>
      </c>
      <c r="L188" s="3">
        <v>2042.77</v>
      </c>
      <c r="M188" s="3">
        <v>0</v>
      </c>
      <c r="N188" s="3">
        <v>808.42</v>
      </c>
      <c r="O188" s="3">
        <v>0</v>
      </c>
      <c r="P188" s="3">
        <v>99.36</v>
      </c>
    </row>
    <row r="189" spans="1:16" x14ac:dyDescent="0.25">
      <c r="A189" s="1">
        <v>423530</v>
      </c>
      <c r="B189" s="19" t="str">
        <f>LOOKUP(Tabela1[[#This Row],[Matricula]],Contratos!A:A,Contratos!B:B)</f>
        <v xml:space="preserve">ERICA APARECIDA DOS SANTOS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925</v>
      </c>
      <c r="F189" s="19" t="str">
        <f>LOOKUP(Tabela1[[#This Row],[Matricula]],Contratos!A:A,Contratos!I:I)</f>
        <v>HU</v>
      </c>
      <c r="G189" s="2">
        <f>LOOKUP(Tabela1[[#This Row],[Matricula]],Tabela2[Matrícula],Tabela2[Admissão])</f>
        <v>44294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3326.1</v>
      </c>
      <c r="K189" s="3">
        <v>3006</v>
      </c>
      <c r="L189" s="3">
        <v>2042.77</v>
      </c>
      <c r="M189" s="3">
        <v>0</v>
      </c>
      <c r="N189" s="3">
        <v>1283.33</v>
      </c>
      <c r="O189" s="3">
        <v>0</v>
      </c>
      <c r="P189" s="3">
        <v>320.10000000000002</v>
      </c>
    </row>
    <row r="190" spans="1:16" x14ac:dyDescent="0.25">
      <c r="A190" s="1">
        <v>423548</v>
      </c>
      <c r="B190" s="19" t="str">
        <f>LOOKUP(Tabela1[[#This Row],[Matricula]],Contratos!A:A,Contratos!B:B)</f>
        <v xml:space="preserve">LILIAM FABIANE SILVA ALVES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925</v>
      </c>
      <c r="F190" s="19" t="str">
        <f>LOOKUP(Tabela1[[#This Row],[Matricula]],Contratos!A:A,Contratos!I:I)</f>
        <v>HU</v>
      </c>
      <c r="G190" s="2">
        <f>LOOKUP(Tabela1[[#This Row],[Matricula]],Tabela2[Matrícula],Tabela2[Admissão])</f>
        <v>44294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3342.48</v>
      </c>
      <c r="K190" s="3">
        <v>2981.37</v>
      </c>
      <c r="L190" s="3">
        <v>2042.77</v>
      </c>
      <c r="M190" s="3">
        <v>0</v>
      </c>
      <c r="N190" s="3">
        <v>1299.71</v>
      </c>
      <c r="O190" s="3">
        <v>0</v>
      </c>
      <c r="P190" s="3">
        <v>361.11</v>
      </c>
    </row>
    <row r="191" spans="1:16" x14ac:dyDescent="0.25">
      <c r="A191" s="1">
        <v>423556</v>
      </c>
      <c r="B191" s="19" t="str">
        <f>LOOKUP(Tabela1[[#This Row],[Matricula]],Contratos!A:A,Contratos!B:B)</f>
        <v xml:space="preserve">MIRTES MARIETA MENDES MARTINS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>HU</v>
      </c>
      <c r="G191" s="2">
        <f>LOOKUP(Tabela1[[#This Row],[Matricula]],Tabela2[Matrícula],Tabela2[Admissão])</f>
        <v>44294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2787.66</v>
      </c>
      <c r="K191" s="3">
        <v>2383.15</v>
      </c>
      <c r="L191" s="3">
        <v>2042.77</v>
      </c>
      <c r="M191" s="3">
        <v>0</v>
      </c>
      <c r="N191" s="3">
        <v>744.89</v>
      </c>
      <c r="O191" s="3">
        <v>0</v>
      </c>
      <c r="P191" s="3">
        <v>404.51</v>
      </c>
    </row>
    <row r="192" spans="1:16" x14ac:dyDescent="0.25">
      <c r="A192" s="1">
        <v>423572</v>
      </c>
      <c r="B192" s="19" t="str">
        <f>LOOKUP(Tabela1[[#This Row],[Matricula]],Contratos!A:A,Contratos!B:B)</f>
        <v xml:space="preserve">MARIA INES PEREIRA RODRIGUES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>DAPS</v>
      </c>
      <c r="G192" s="2">
        <f>LOOKUP(Tabela1[[#This Row],[Matricula]],Tabela2[Matrícula],Tabela2[Admissão])</f>
        <v>44294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2851.19</v>
      </c>
      <c r="K192" s="3">
        <v>2581.46</v>
      </c>
      <c r="L192" s="3">
        <v>2042.77</v>
      </c>
      <c r="M192" s="3">
        <v>0</v>
      </c>
      <c r="N192" s="3">
        <v>808.42</v>
      </c>
      <c r="O192" s="3">
        <v>0</v>
      </c>
      <c r="P192" s="3">
        <v>269.73</v>
      </c>
    </row>
    <row r="193" spans="1:16" x14ac:dyDescent="0.25">
      <c r="A193" s="1">
        <v>423580</v>
      </c>
      <c r="B193" s="19" t="str">
        <f>LOOKUP(Tabela1[[#This Row],[Matricula]],Contratos!A:A,Contratos!B:B)</f>
        <v xml:space="preserve">RITA DE CASSIA GONZAGA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>HU</v>
      </c>
      <c r="G193" s="2">
        <f>LOOKUP(Tabela1[[#This Row],[Matricula]],Tabela2[Matrícula],Tabela2[Admissão])</f>
        <v>44294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3221.76</v>
      </c>
      <c r="K193" s="3">
        <v>2914.66</v>
      </c>
      <c r="L193" s="3">
        <v>2042.77</v>
      </c>
      <c r="M193" s="3">
        <v>0</v>
      </c>
      <c r="N193" s="3">
        <v>1178.99</v>
      </c>
      <c r="O193" s="3">
        <v>0</v>
      </c>
      <c r="P193" s="3">
        <v>307.10000000000002</v>
      </c>
    </row>
    <row r="194" spans="1:16" x14ac:dyDescent="0.25">
      <c r="A194" s="1">
        <v>423599</v>
      </c>
      <c r="B194" s="19" t="str">
        <f>LOOKUP(Tabela1[[#This Row],[Matricula]],Contratos!A:A,Contratos!B:B)</f>
        <v xml:space="preserve">DULCINEIA MARIA DA SILVA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HU</v>
      </c>
      <c r="G194" s="2">
        <f>LOOKUP(Tabela1[[#This Row],[Matricula]],Tabela2[Matrícula],Tabela2[Admissão])</f>
        <v>44294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2851.19</v>
      </c>
      <c r="K194" s="3">
        <v>2570.56</v>
      </c>
      <c r="L194" s="3">
        <v>2042.77</v>
      </c>
      <c r="M194" s="3">
        <v>0</v>
      </c>
      <c r="N194" s="3">
        <v>808.42</v>
      </c>
      <c r="O194" s="3">
        <v>0</v>
      </c>
      <c r="P194" s="3">
        <v>280.63</v>
      </c>
    </row>
    <row r="195" spans="1:16" x14ac:dyDescent="0.25">
      <c r="A195" s="1">
        <v>423602</v>
      </c>
      <c r="B195" s="19" t="str">
        <f>LOOKUP(Tabela1[[#This Row],[Matricula]],Contratos!A:A,Contratos!B:B)</f>
        <v xml:space="preserve">ELISETE DE FREITAS SALLES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HU</v>
      </c>
      <c r="G195" s="2">
        <f>LOOKUP(Tabela1[[#This Row],[Matricula]],Tabela2[Matrícula],Tabela2[Admissão])</f>
        <v>44294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3104.3</v>
      </c>
      <c r="K195" s="3">
        <v>2793.92</v>
      </c>
      <c r="L195" s="3">
        <v>2042.77</v>
      </c>
      <c r="M195" s="3">
        <v>0</v>
      </c>
      <c r="N195" s="3">
        <v>1061.53</v>
      </c>
      <c r="O195" s="3">
        <v>0</v>
      </c>
      <c r="P195" s="3">
        <v>310.38</v>
      </c>
    </row>
    <row r="196" spans="1:16" x14ac:dyDescent="0.25">
      <c r="A196" s="1">
        <v>423629</v>
      </c>
      <c r="B196" s="19" t="str">
        <f>LOOKUP(Tabela1[[#This Row],[Matricula]],Contratos!A:A,Contratos!B:B)</f>
        <v xml:space="preserve">NEIDE COELHO DE FREITAS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HU</v>
      </c>
      <c r="G196" s="2">
        <f>LOOKUP(Tabela1[[#This Row],[Matricula]],Tabela2[Matrícula],Tabela2[Admissão])</f>
        <v>44294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3104.3</v>
      </c>
      <c r="K196" s="3">
        <v>2822.79</v>
      </c>
      <c r="L196" s="3">
        <v>2042.77</v>
      </c>
      <c r="M196" s="3">
        <v>0</v>
      </c>
      <c r="N196" s="3">
        <v>1061.53</v>
      </c>
      <c r="O196" s="3">
        <v>0</v>
      </c>
      <c r="P196" s="3">
        <v>281.51</v>
      </c>
    </row>
    <row r="197" spans="1:16" x14ac:dyDescent="0.25">
      <c r="A197" s="1">
        <v>423637</v>
      </c>
      <c r="B197" s="19" t="str">
        <f>LOOKUP(Tabela1[[#This Row],[Matricula]],Contratos!A:A,Contratos!B:B)</f>
        <v xml:space="preserve">MAYARA PAIXAO FERREIRA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HU</v>
      </c>
      <c r="G197" s="2">
        <f>LOOKUP(Tabela1[[#This Row],[Matricula]],Tabela2[Matrícula],Tabela2[Admissão])</f>
        <v>44294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2822.78</v>
      </c>
      <c r="K197" s="3">
        <v>2491.8200000000002</v>
      </c>
      <c r="L197" s="3">
        <v>2042.77</v>
      </c>
      <c r="M197" s="3">
        <v>0</v>
      </c>
      <c r="N197" s="3">
        <v>780.01</v>
      </c>
      <c r="O197" s="3">
        <v>0</v>
      </c>
      <c r="P197" s="3">
        <v>330.96</v>
      </c>
    </row>
    <row r="198" spans="1:16" x14ac:dyDescent="0.25">
      <c r="A198" s="1">
        <v>423645</v>
      </c>
      <c r="B198" s="19" t="str">
        <f>LOOKUP(Tabela1[[#This Row],[Matricula]],Contratos!A:A,Contratos!B:B)</f>
        <v xml:space="preserve">VANORA ANGELITA CERIBELLI DE SOUZA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>HU</v>
      </c>
      <c r="G198" s="2">
        <f>LOOKUP(Tabela1[[#This Row],[Matricula]],Tabela2[Matrícula],Tabela2[Admissão])</f>
        <v>44294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2997.19</v>
      </c>
      <c r="K198" s="3">
        <v>2706.36</v>
      </c>
      <c r="L198" s="3">
        <v>2042.77</v>
      </c>
      <c r="M198" s="3">
        <v>0</v>
      </c>
      <c r="N198" s="3">
        <v>954.42</v>
      </c>
      <c r="O198" s="3">
        <v>0</v>
      </c>
      <c r="P198" s="3">
        <v>290.83</v>
      </c>
    </row>
    <row r="199" spans="1:16" x14ac:dyDescent="0.25">
      <c r="A199" s="1">
        <v>423653</v>
      </c>
      <c r="B199" s="19" t="str">
        <f>LOOKUP(Tabela1[[#This Row],[Matricula]],Contratos!A:A,Contratos!B:B)</f>
        <v xml:space="preserve">ROSINEIA BONFIM LEDO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HU</v>
      </c>
      <c r="G199" s="2">
        <f>LOOKUP(Tabela1[[#This Row],[Matricula]],Tabela2[Matrícula],Tabela2[Admissão])</f>
        <v>44294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3051.86</v>
      </c>
      <c r="K199" s="3">
        <v>2744.81</v>
      </c>
      <c r="L199" s="3">
        <v>2042.77</v>
      </c>
      <c r="M199" s="3">
        <v>0</v>
      </c>
      <c r="N199" s="3">
        <v>1009.09</v>
      </c>
      <c r="O199" s="3">
        <v>0</v>
      </c>
      <c r="P199" s="3">
        <v>307.05</v>
      </c>
    </row>
    <row r="200" spans="1:16" x14ac:dyDescent="0.25">
      <c r="A200" s="1">
        <v>423661</v>
      </c>
      <c r="B200" s="19" t="str">
        <f>LOOKUP(Tabela1[[#This Row],[Matricula]],Contratos!A:A,Contratos!B:B)</f>
        <v xml:space="preserve">LUCIANA APARECIDA ALVES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44294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3139.74</v>
      </c>
      <c r="K200" s="3">
        <v>2669.83</v>
      </c>
      <c r="L200" s="3">
        <v>2042.77</v>
      </c>
      <c r="M200" s="3">
        <v>0</v>
      </c>
      <c r="N200" s="3">
        <v>1096.97</v>
      </c>
      <c r="O200" s="3">
        <v>0</v>
      </c>
      <c r="P200" s="3">
        <v>469.91</v>
      </c>
    </row>
    <row r="201" spans="1:16" x14ac:dyDescent="0.25">
      <c r="A201" s="1">
        <v>423688</v>
      </c>
      <c r="B201" s="19" t="str">
        <f>LOOKUP(Tabela1[[#This Row],[Matricula]],Contratos!A:A,Contratos!B:B)</f>
        <v xml:space="preserve">MINEIA DE OLIVEIRA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44294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3104.3</v>
      </c>
      <c r="K201" s="3">
        <v>2807.81</v>
      </c>
      <c r="L201" s="3">
        <v>2042.77</v>
      </c>
      <c r="M201" s="3">
        <v>0</v>
      </c>
      <c r="N201" s="3">
        <v>1061.53</v>
      </c>
      <c r="O201" s="3">
        <v>0</v>
      </c>
      <c r="P201" s="3">
        <v>296.49</v>
      </c>
    </row>
    <row r="202" spans="1:16" x14ac:dyDescent="0.25">
      <c r="A202" s="1">
        <v>423696</v>
      </c>
      <c r="B202" s="19" t="str">
        <f>LOOKUP(Tabela1[[#This Row],[Matricula]],Contratos!A:A,Contratos!B:B)</f>
        <v xml:space="preserve">DANILO DE CAMPOS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44294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6158.23</v>
      </c>
      <c r="K202" s="3">
        <v>4932.22</v>
      </c>
      <c r="L202" s="3">
        <v>2042.77</v>
      </c>
      <c r="M202" s="3">
        <v>0</v>
      </c>
      <c r="N202" s="3">
        <v>4115.46</v>
      </c>
      <c r="O202" s="3">
        <v>0</v>
      </c>
      <c r="P202" s="3">
        <v>1226.01</v>
      </c>
    </row>
    <row r="203" spans="1:16" x14ac:dyDescent="0.25">
      <c r="A203" s="1">
        <v>423700</v>
      </c>
      <c r="B203" s="19" t="str">
        <f>LOOKUP(Tabela1[[#This Row],[Matricula]],Contratos!A:A,Contratos!B:B)</f>
        <v xml:space="preserve">ISABEL PAULA DE OLIVEIRA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44294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4095.03</v>
      </c>
      <c r="K203" s="3">
        <v>3554.75</v>
      </c>
      <c r="L203" s="3">
        <v>2042.77</v>
      </c>
      <c r="M203" s="3">
        <v>0</v>
      </c>
      <c r="N203" s="3">
        <v>2052.2600000000002</v>
      </c>
      <c r="O203" s="3">
        <v>0</v>
      </c>
      <c r="P203" s="3">
        <v>540.28</v>
      </c>
    </row>
    <row r="204" spans="1:16" x14ac:dyDescent="0.25">
      <c r="A204" s="1">
        <v>423718</v>
      </c>
      <c r="B204" s="19" t="str">
        <f>LOOKUP(Tabela1[[#This Row],[Matricula]],Contratos!A:A,Contratos!B:B)</f>
        <v xml:space="preserve">VILMA APARECIDA DE JESUS FAVARO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44294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2997.19</v>
      </c>
      <c r="K204" s="3">
        <v>2697.97</v>
      </c>
      <c r="L204" s="3">
        <v>2042.77</v>
      </c>
      <c r="M204" s="3">
        <v>0</v>
      </c>
      <c r="N204" s="3">
        <v>954.42</v>
      </c>
      <c r="O204" s="3">
        <v>0</v>
      </c>
      <c r="P204" s="3">
        <v>299.22000000000003</v>
      </c>
    </row>
    <row r="205" spans="1:16" x14ac:dyDescent="0.25">
      <c r="A205" s="1">
        <v>423726</v>
      </c>
      <c r="B205" s="19" t="str">
        <f>LOOKUP(Tabela1[[#This Row],[Matricula]],Contratos!A:A,Contratos!B:B)</f>
        <v xml:space="preserve">ANGELICA MAYARA CARDOSO DE SA DE SOUZA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44294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3104.3</v>
      </c>
      <c r="K205" s="3">
        <v>2695.74</v>
      </c>
      <c r="L205" s="3">
        <v>2042.77</v>
      </c>
      <c r="M205" s="3">
        <v>0</v>
      </c>
      <c r="N205" s="3">
        <v>1061.53</v>
      </c>
      <c r="O205" s="3">
        <v>0</v>
      </c>
      <c r="P205" s="3">
        <v>408.56</v>
      </c>
    </row>
    <row r="206" spans="1:16" x14ac:dyDescent="0.25">
      <c r="A206" s="1">
        <v>423734</v>
      </c>
      <c r="B206" s="19" t="str">
        <f>LOOKUP(Tabela1[[#This Row],[Matricula]],Contratos!A:A,Contratos!B:B)</f>
        <v xml:space="preserve">DEBORA FARIA SOUZA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44294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2744.08</v>
      </c>
      <c r="K206" s="3">
        <v>2369.37</v>
      </c>
      <c r="L206" s="3">
        <v>2042.77</v>
      </c>
      <c r="M206" s="3">
        <v>0</v>
      </c>
      <c r="N206" s="3">
        <v>701.31</v>
      </c>
      <c r="O206" s="3">
        <v>0</v>
      </c>
      <c r="P206" s="3">
        <v>374.71</v>
      </c>
    </row>
    <row r="207" spans="1:16" x14ac:dyDescent="0.25">
      <c r="A207" s="1">
        <v>423742</v>
      </c>
      <c r="B207" s="19" t="str">
        <f>LOOKUP(Tabela1[[#This Row],[Matricula]],Contratos!A:A,Contratos!B:B)</f>
        <v xml:space="preserve">NELSON FERREIRA JUNIOR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44294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2851.19</v>
      </c>
      <c r="K207" s="3">
        <v>2581.46</v>
      </c>
      <c r="L207" s="3">
        <v>2042.77</v>
      </c>
      <c r="M207" s="3">
        <v>0</v>
      </c>
      <c r="N207" s="3">
        <v>808.42</v>
      </c>
      <c r="O207" s="3">
        <v>0</v>
      </c>
      <c r="P207" s="3">
        <v>269.73</v>
      </c>
    </row>
    <row r="208" spans="1:16" x14ac:dyDescent="0.25">
      <c r="A208" s="1">
        <v>423777</v>
      </c>
      <c r="B208" s="19" t="str">
        <f>LOOKUP(Tabela1[[#This Row],[Matricula]],Contratos!A:A,Contratos!B:B)</f>
        <v xml:space="preserve">NEIDE CARVALHO KOGA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44294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2598.08</v>
      </c>
      <c r="K208" s="3">
        <v>513.66</v>
      </c>
      <c r="L208" s="3">
        <v>2042.77</v>
      </c>
      <c r="M208" s="3">
        <v>0</v>
      </c>
      <c r="N208" s="3">
        <v>555.30999999999995</v>
      </c>
      <c r="O208" s="3">
        <v>0</v>
      </c>
      <c r="P208" s="3">
        <v>2084.42</v>
      </c>
    </row>
    <row r="209" spans="1:16" x14ac:dyDescent="0.25">
      <c r="A209" s="1">
        <v>423785</v>
      </c>
      <c r="B209" s="19" t="str">
        <f>LOOKUP(Tabela1[[#This Row],[Matricula]],Contratos!A:A,Contratos!B:B)</f>
        <v xml:space="preserve">FRANCINELE VIEIRA CEZAR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44294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2851.19</v>
      </c>
      <c r="K209" s="3">
        <v>2524</v>
      </c>
      <c r="L209" s="3">
        <v>2042.77</v>
      </c>
      <c r="M209" s="3">
        <v>0</v>
      </c>
      <c r="N209" s="3">
        <v>808.42</v>
      </c>
      <c r="O209" s="3">
        <v>0</v>
      </c>
      <c r="P209" s="3">
        <v>327.19</v>
      </c>
    </row>
    <row r="210" spans="1:16" x14ac:dyDescent="0.25">
      <c r="A210" s="1">
        <v>423793</v>
      </c>
      <c r="B210" s="19" t="str">
        <f>LOOKUP(Tabela1[[#This Row],[Matricula]],Contratos!A:A,Contratos!B:B)</f>
        <v xml:space="preserve">LUCIANA CLAUDIA RIZZO LIMA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44294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2851.19</v>
      </c>
      <c r="K210" s="3">
        <v>2581.46</v>
      </c>
      <c r="L210" s="3">
        <v>2042.77</v>
      </c>
      <c r="M210" s="3">
        <v>0</v>
      </c>
      <c r="N210" s="3">
        <v>808.42</v>
      </c>
      <c r="O210" s="3">
        <v>0</v>
      </c>
      <c r="P210" s="3">
        <v>269.73</v>
      </c>
    </row>
    <row r="211" spans="1:16" x14ac:dyDescent="0.25">
      <c r="A211" s="1">
        <v>423807</v>
      </c>
      <c r="B211" s="19" t="str">
        <f>LOOKUP(Tabela1[[#This Row],[Matricula]],Contratos!A:A,Contratos!B:B)</f>
        <v xml:space="preserve">VIVIANE APARECIDA DA SILVA SARTORIO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DSCS</v>
      </c>
      <c r="G211" s="2">
        <f>LOOKUP(Tabela1[[#This Row],[Matricula]],Tabela2[Matrícula],Tabela2[Admissão])</f>
        <v>44294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5925.9</v>
      </c>
      <c r="K211" s="3">
        <v>4791.46</v>
      </c>
      <c r="L211" s="3">
        <v>2042.77</v>
      </c>
      <c r="M211" s="3">
        <v>0</v>
      </c>
      <c r="N211" s="3">
        <v>3883.13</v>
      </c>
      <c r="O211" s="3">
        <v>0</v>
      </c>
      <c r="P211" s="3">
        <v>1134.44</v>
      </c>
    </row>
    <row r="212" spans="1:16" x14ac:dyDescent="0.25">
      <c r="A212" s="1">
        <v>423815</v>
      </c>
      <c r="B212" s="19" t="str">
        <f>LOOKUP(Tabela1[[#This Row],[Matricula]],Contratos!A:A,Contratos!B:B)</f>
        <v xml:space="preserve">JESSICA ITOYO DE AZEVEDO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DSCS</v>
      </c>
      <c r="G212" s="2">
        <f>LOOKUP(Tabela1[[#This Row],[Matricula]],Tabela2[Matrícula],Tabela2[Admissão])</f>
        <v>44294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2598.08</v>
      </c>
      <c r="K212" s="3">
        <v>2367.92</v>
      </c>
      <c r="L212" s="3">
        <v>2042.77</v>
      </c>
      <c r="M212" s="3">
        <v>0</v>
      </c>
      <c r="N212" s="3">
        <v>555.30999999999995</v>
      </c>
      <c r="O212" s="3">
        <v>0</v>
      </c>
      <c r="P212" s="3">
        <v>230.16</v>
      </c>
    </row>
    <row r="213" spans="1:16" x14ac:dyDescent="0.25">
      <c r="A213" s="1">
        <v>423831</v>
      </c>
      <c r="B213" s="19" t="str">
        <f>LOOKUP(Tabela1[[#This Row],[Matricula]],Contratos!A:A,Contratos!B:B)</f>
        <v xml:space="preserve">JAQUELINE GOMES RODRIGUES </v>
      </c>
      <c r="C213" s="19" t="str">
        <f>LOOKUP(Tabela1[[#This Row],[Matricula]],Contratos!A:A,Contratos!C:C)</f>
        <v>AENFTEMP</v>
      </c>
      <c r="D213" s="19" t="str">
        <f>LOOKUP(Tabela1[[#This Row],[Matricula]],Contratos!A:A,Contratos!D:D)</f>
        <v xml:space="preserve">AUXILIAR DE ENFERMAGEM </v>
      </c>
      <c r="E213" s="1" t="s">
        <v>925</v>
      </c>
      <c r="F213" s="19" t="str">
        <f>LOOKUP(Tabela1[[#This Row],[Matricula]],Contratos!A:A,Contratos!I:I)</f>
        <v>DSCS</v>
      </c>
      <c r="G213" s="2">
        <f>LOOKUP(Tabela1[[#This Row],[Matricula]],Tabela2[Matrícula],Tabela2[Admissão])</f>
        <v>44294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3104.3</v>
      </c>
      <c r="K213" s="3">
        <v>2713.73</v>
      </c>
      <c r="L213" s="3">
        <v>2042.77</v>
      </c>
      <c r="M213" s="3">
        <v>0</v>
      </c>
      <c r="N213" s="3">
        <v>1061.53</v>
      </c>
      <c r="O213" s="3">
        <v>0</v>
      </c>
      <c r="P213" s="3">
        <v>390.57</v>
      </c>
    </row>
    <row r="214" spans="1:16" x14ac:dyDescent="0.25">
      <c r="A214" s="1">
        <v>423840</v>
      </c>
      <c r="B214" s="19" t="str">
        <f>LOOKUP(Tabela1[[#This Row],[Matricula]],Contratos!A:A,Contratos!B:B)</f>
        <v xml:space="preserve">FRANCIELE FELIX DE CAMPOS SUGAWARA </v>
      </c>
      <c r="C214" s="19" t="str">
        <f>LOOKUP(Tabela1[[#This Row],[Matricula]],Contratos!A:A,Contratos!C:C)</f>
        <v>AENFTEMP</v>
      </c>
      <c r="D214" s="19" t="str">
        <f>LOOKUP(Tabela1[[#This Row],[Matricula]],Contratos!A:A,Contratos!D:D)</f>
        <v xml:space="preserve">AUXILIAR DE ENFERMAGEM </v>
      </c>
      <c r="E214" s="1" t="s">
        <v>925</v>
      </c>
      <c r="F214" s="19" t="str">
        <f>LOOKUP(Tabela1[[#This Row],[Matricula]],Contratos!A:A,Contratos!I:I)</f>
        <v>DSCS</v>
      </c>
      <c r="G214" s="2">
        <f>LOOKUP(Tabela1[[#This Row],[Matricula]],Tabela2[Matrícula],Tabela2[Admissão])</f>
        <v>44298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3104.3</v>
      </c>
      <c r="K214" s="3">
        <v>2792.43</v>
      </c>
      <c r="L214" s="3">
        <v>2042.77</v>
      </c>
      <c r="M214" s="3">
        <v>0</v>
      </c>
      <c r="N214" s="3">
        <v>1061.53</v>
      </c>
      <c r="O214" s="3">
        <v>0</v>
      </c>
      <c r="P214" s="3">
        <v>311.87</v>
      </c>
    </row>
    <row r="215" spans="1:16" x14ac:dyDescent="0.25">
      <c r="A215" s="1">
        <v>423858</v>
      </c>
      <c r="B215" s="19" t="str">
        <f>LOOKUP(Tabela1[[#This Row],[Matricula]],Contratos!A:A,Contratos!B:B)</f>
        <v xml:space="preserve">ELAINE CRISTINE NEVES ALVES DE MELLO </v>
      </c>
      <c r="C215" s="19" t="str">
        <f>LOOKUP(Tabela1[[#This Row],[Matricula]],Contratos!A:A,Contratos!C:C)</f>
        <v>AENFTEMP</v>
      </c>
      <c r="D215" s="19" t="str">
        <f>LOOKUP(Tabela1[[#This Row],[Matricula]],Contratos!A:A,Contratos!D:D)</f>
        <v xml:space="preserve">AUXILIAR DE ENFERMAGEM </v>
      </c>
      <c r="E215" s="1" t="s">
        <v>925</v>
      </c>
      <c r="F215" s="19" t="str">
        <f>LOOKUP(Tabela1[[#This Row],[Matricula]],Contratos!A:A,Contratos!I:I)</f>
        <v>DSCS</v>
      </c>
      <c r="G215" s="2">
        <f>LOOKUP(Tabela1[[#This Row],[Matricula]],Tabela2[Matrícula],Tabela2[Admissão])</f>
        <v>44298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3288.86</v>
      </c>
      <c r="K215" s="3">
        <v>2985.2</v>
      </c>
      <c r="L215" s="3">
        <v>2042.77</v>
      </c>
      <c r="M215" s="3">
        <v>0</v>
      </c>
      <c r="N215" s="3">
        <v>1246.0899999999999</v>
      </c>
      <c r="O215" s="3">
        <v>0</v>
      </c>
      <c r="P215" s="3">
        <v>303.66000000000003</v>
      </c>
    </row>
    <row r="216" spans="1:16" x14ac:dyDescent="0.25">
      <c r="A216" s="1">
        <v>423866</v>
      </c>
      <c r="B216" s="19" t="str">
        <f>LOOKUP(Tabela1[[#This Row],[Matricula]],Contratos!A:A,Contratos!B:B)</f>
        <v xml:space="preserve">MARIA INES RIBEIRO DE FARIA </v>
      </c>
      <c r="C216" s="19" t="str">
        <f>LOOKUP(Tabela1[[#This Row],[Matricula]],Contratos!A:A,Contratos!C:C)</f>
        <v>AENFTEMP</v>
      </c>
      <c r="D216" s="19" t="str">
        <f>LOOKUP(Tabela1[[#This Row],[Matricula]],Contratos!A:A,Contratos!D:D)</f>
        <v xml:space="preserve">AUXILIAR DE ENFERMAGEM </v>
      </c>
      <c r="E216" s="1" t="s">
        <v>925</v>
      </c>
      <c r="F216" s="19" t="str">
        <f>LOOKUP(Tabela1[[#This Row],[Matricula]],Contratos!A:A,Contratos!I:I)</f>
        <v>DSCS</v>
      </c>
      <c r="G216" s="2">
        <f>LOOKUP(Tabela1[[#This Row],[Matricula]],Tabela2[Matrícula],Tabela2[Admissão])</f>
        <v>44298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2997.19</v>
      </c>
      <c r="K216" s="3">
        <v>2728.53</v>
      </c>
      <c r="L216" s="3">
        <v>2042.77</v>
      </c>
      <c r="M216" s="3">
        <v>0</v>
      </c>
      <c r="N216" s="3">
        <v>954.42</v>
      </c>
      <c r="O216" s="3">
        <v>0</v>
      </c>
      <c r="P216" s="3">
        <v>268.66000000000003</v>
      </c>
    </row>
    <row r="217" spans="1:16" x14ac:dyDescent="0.25">
      <c r="A217" s="1">
        <v>423874</v>
      </c>
      <c r="B217" s="19" t="str">
        <f>LOOKUP(Tabela1[[#This Row],[Matricula]],Contratos!A:A,Contratos!B:B)</f>
        <v xml:space="preserve">SHIRLEY MADALENA DA SILVA E SILVA </v>
      </c>
      <c r="C217" s="19" t="str">
        <f>LOOKUP(Tabela1[[#This Row],[Matricula]],Contratos!A:A,Contratos!C:C)</f>
        <v>AENFTEMP</v>
      </c>
      <c r="D217" s="19" t="str">
        <f>LOOKUP(Tabela1[[#This Row],[Matricula]],Contratos!A:A,Contratos!D:D)</f>
        <v xml:space="preserve">AUXILIAR DE ENFERMAGEM </v>
      </c>
      <c r="E217" s="1" t="s">
        <v>925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44298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3104.3</v>
      </c>
      <c r="K217" s="3">
        <v>2665.22</v>
      </c>
      <c r="L217" s="3">
        <v>2042.77</v>
      </c>
      <c r="M217" s="3">
        <v>0</v>
      </c>
      <c r="N217" s="3">
        <v>1061.53</v>
      </c>
      <c r="O217" s="3">
        <v>0</v>
      </c>
      <c r="P217" s="3">
        <v>439.08</v>
      </c>
    </row>
    <row r="218" spans="1:16" x14ac:dyDescent="0.25">
      <c r="A218" s="1">
        <v>423882</v>
      </c>
      <c r="B218" s="19" t="str">
        <f>LOOKUP(Tabela1[[#This Row],[Matricula]],Contratos!A:A,Contratos!B:B)</f>
        <v xml:space="preserve">LEILA APARECIDA DA SILVA </v>
      </c>
      <c r="C218" s="19" t="str">
        <f>LOOKUP(Tabela1[[#This Row],[Matricula]],Contratos!A:A,Contratos!C:C)</f>
        <v>AENFTEMP</v>
      </c>
      <c r="D218" s="19" t="str">
        <f>LOOKUP(Tabela1[[#This Row],[Matricula]],Contratos!A:A,Contratos!D:D)</f>
        <v xml:space="preserve">AUXILIAR DE ENFERMAGEM </v>
      </c>
      <c r="E218" s="1" t="s">
        <v>925</v>
      </c>
      <c r="F218" s="19" t="str">
        <f>LOOKUP(Tabela1[[#This Row],[Matricula]],Contratos!A:A,Contratos!I:I)</f>
        <v>DAPS</v>
      </c>
      <c r="G218" s="2">
        <f>LOOKUP(Tabela1[[#This Row],[Matricula]],Tabela2[Matrícula],Tabela2[Admissão])</f>
        <v>44298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4298.79</v>
      </c>
      <c r="K218" s="3">
        <v>3016.53</v>
      </c>
      <c r="L218" s="3">
        <v>2042.77</v>
      </c>
      <c r="M218" s="3">
        <v>0</v>
      </c>
      <c r="N218" s="3">
        <v>2256.02</v>
      </c>
      <c r="O218" s="3">
        <v>0</v>
      </c>
      <c r="P218" s="3">
        <v>1282.26</v>
      </c>
    </row>
    <row r="219" spans="1:16" x14ac:dyDescent="0.25">
      <c r="A219" s="1">
        <v>423890</v>
      </c>
      <c r="B219" s="19" t="str">
        <f>LOOKUP(Tabela1[[#This Row],[Matricula]],Contratos!A:A,Contratos!B:B)</f>
        <v xml:space="preserve">ANA ALEXANDRA RIBEIRO EVANGELISTA </v>
      </c>
      <c r="C219" s="19" t="str">
        <f>LOOKUP(Tabela1[[#This Row],[Matricula]],Contratos!A:A,Contratos!C:C)</f>
        <v>AENFTEMP</v>
      </c>
      <c r="D219" s="19" t="str">
        <f>LOOKUP(Tabela1[[#This Row],[Matricula]],Contratos!A:A,Contratos!D:D)</f>
        <v xml:space="preserve">AUXILIAR DE ENFERMAGEM </v>
      </c>
      <c r="E219" s="1" t="s">
        <v>925</v>
      </c>
      <c r="F219" s="19" t="str">
        <f>LOOKUP(Tabela1[[#This Row],[Matricula]],Contratos!A:A,Contratos!I:I)</f>
        <v>DAPS</v>
      </c>
      <c r="G219" s="2">
        <f>LOOKUP(Tabela1[[#This Row],[Matricula]],Tabela2[Matrícula],Tabela2[Admissão])</f>
        <v>44298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2598.08</v>
      </c>
      <c r="K219" s="3">
        <v>513.66</v>
      </c>
      <c r="L219" s="3">
        <v>2042.77</v>
      </c>
      <c r="M219" s="3">
        <v>0</v>
      </c>
      <c r="N219" s="3">
        <v>555.30999999999995</v>
      </c>
      <c r="O219" s="3">
        <v>0</v>
      </c>
      <c r="P219" s="3">
        <v>2084.42</v>
      </c>
    </row>
    <row r="220" spans="1:16" x14ac:dyDescent="0.25">
      <c r="A220" s="1">
        <v>423904</v>
      </c>
      <c r="B220" s="19" t="str">
        <f>LOOKUP(Tabela1[[#This Row],[Matricula]],Contratos!A:A,Contratos!B:B)</f>
        <v xml:space="preserve">LUCIANA ROSA MIGUEL MOREIRA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DAPS</v>
      </c>
      <c r="G220" s="2">
        <f>LOOKUP(Tabela1[[#This Row],[Matricula]],Tabela2[Matrícula],Tabela2[Admissão])</f>
        <v>44298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4208.7700000000004</v>
      </c>
      <c r="K220" s="3">
        <v>3637.89</v>
      </c>
      <c r="L220" s="3">
        <v>2042.77</v>
      </c>
      <c r="M220" s="3">
        <v>0</v>
      </c>
      <c r="N220" s="3">
        <v>2166</v>
      </c>
      <c r="O220" s="3">
        <v>0</v>
      </c>
      <c r="P220" s="3">
        <v>570.88</v>
      </c>
    </row>
    <row r="221" spans="1:16" x14ac:dyDescent="0.25">
      <c r="A221" s="1">
        <v>423939</v>
      </c>
      <c r="B221" s="19" t="str">
        <f>LOOKUP(Tabela1[[#This Row],[Matricula]],Contratos!A:A,Contratos!B:B)</f>
        <v xml:space="preserve">ANA REGINA MOREIRA SANTOS DA CONCEICAO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44298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2997.19</v>
      </c>
      <c r="K221" s="3">
        <v>2644.44</v>
      </c>
      <c r="L221" s="3">
        <v>2042.77</v>
      </c>
      <c r="M221" s="3">
        <v>0</v>
      </c>
      <c r="N221" s="3">
        <v>954.42</v>
      </c>
      <c r="O221" s="3">
        <v>0</v>
      </c>
      <c r="P221" s="3">
        <v>352.75</v>
      </c>
    </row>
    <row r="222" spans="1:16" x14ac:dyDescent="0.25">
      <c r="A222" s="1">
        <v>423947</v>
      </c>
      <c r="B222" s="19" t="str">
        <f>LOOKUP(Tabela1[[#This Row],[Matricula]],Contratos!A:A,Contratos!B:B)</f>
        <v xml:space="preserve">SEILA COSTA DA SILVA BELUCO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>DAPS</v>
      </c>
      <c r="G222" s="2">
        <f>LOOKUP(Tabela1[[#This Row],[Matricula]],Tabela2[Matrícula],Tabela2[Admissão])</f>
        <v>44298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2851.19</v>
      </c>
      <c r="K222" s="3">
        <v>2581.46</v>
      </c>
      <c r="L222" s="3">
        <v>2042.77</v>
      </c>
      <c r="M222" s="3">
        <v>0</v>
      </c>
      <c r="N222" s="3">
        <v>808.42</v>
      </c>
      <c r="O222" s="3">
        <v>0</v>
      </c>
      <c r="P222" s="3">
        <v>269.73</v>
      </c>
    </row>
    <row r="223" spans="1:16" x14ac:dyDescent="0.25">
      <c r="A223" s="1">
        <v>423955</v>
      </c>
      <c r="B223" s="19" t="str">
        <f>LOOKUP(Tabela1[[#This Row],[Matricula]],Contratos!A:A,Contratos!B:B)</f>
        <v xml:space="preserve">LETICIA DOS SANTOS PEREIRA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925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44298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3104.3</v>
      </c>
      <c r="K223" s="3">
        <v>2822.79</v>
      </c>
      <c r="L223" s="3">
        <v>2042.77</v>
      </c>
      <c r="M223" s="3">
        <v>0</v>
      </c>
      <c r="N223" s="3">
        <v>1061.53</v>
      </c>
      <c r="O223" s="3">
        <v>0</v>
      </c>
      <c r="P223" s="3">
        <v>281.51</v>
      </c>
    </row>
    <row r="224" spans="1:16" x14ac:dyDescent="0.25">
      <c r="A224" s="1">
        <v>423963</v>
      </c>
      <c r="B224" s="19" t="str">
        <f>LOOKUP(Tabela1[[#This Row],[Matricula]],Contratos!A:A,Contratos!B:B)</f>
        <v xml:space="preserve">LUANA RINALDI ALMEIDA AMADOR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925</v>
      </c>
      <c r="F224" s="19" t="str">
        <f>LOOKUP(Tabela1[[#This Row],[Matricula]],Contratos!A:A,Contratos!I:I)</f>
        <v>DAPS</v>
      </c>
      <c r="G224" s="2">
        <f>LOOKUP(Tabela1[[#This Row],[Matricula]],Tabela2[Matrícula],Tabela2[Admissão])</f>
        <v>44298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3094.96</v>
      </c>
      <c r="K224" s="3">
        <v>2770.65</v>
      </c>
      <c r="L224" s="3">
        <v>2042.77</v>
      </c>
      <c r="M224" s="3">
        <v>0</v>
      </c>
      <c r="N224" s="3">
        <v>1052.19</v>
      </c>
      <c r="O224" s="3">
        <v>0</v>
      </c>
      <c r="P224" s="3">
        <v>324.31</v>
      </c>
    </row>
    <row r="225" spans="1:16" x14ac:dyDescent="0.25">
      <c r="A225" s="1">
        <v>423971</v>
      </c>
      <c r="B225" s="19" t="str">
        <f>LOOKUP(Tabela1[[#This Row],[Matricula]],Contratos!A:A,Contratos!B:B)</f>
        <v xml:space="preserve">ELISANGELA FERREIRA DOS SANTOS DA SILVA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>DAPS</v>
      </c>
      <c r="G225" s="2">
        <f>LOOKUP(Tabela1[[#This Row],[Matricula]],Tabela2[Matrícula],Tabela2[Admissão])</f>
        <v>44298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3106.14</v>
      </c>
      <c r="K225" s="3">
        <v>2814.42</v>
      </c>
      <c r="L225" s="3">
        <v>2042.77</v>
      </c>
      <c r="M225" s="3">
        <v>0</v>
      </c>
      <c r="N225" s="3">
        <v>1063.3699999999999</v>
      </c>
      <c r="O225" s="3">
        <v>0</v>
      </c>
      <c r="P225" s="3">
        <v>291.72000000000003</v>
      </c>
    </row>
    <row r="226" spans="1:16" x14ac:dyDescent="0.25">
      <c r="A226" s="1">
        <v>423980</v>
      </c>
      <c r="B226" s="19" t="str">
        <f>LOOKUP(Tabela1[[#This Row],[Matricula]],Contratos!A:A,Contratos!B:B)</f>
        <v xml:space="preserve">JULIANO MANOEL SILVA PORTO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DAPS</v>
      </c>
      <c r="G226" s="2">
        <f>LOOKUP(Tabela1[[#This Row],[Matricula]],Tabela2[Matrícula],Tabela2[Admissão])</f>
        <v>44298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3292.43</v>
      </c>
      <c r="K226" s="3">
        <v>2494.2199999999998</v>
      </c>
      <c r="L226" s="3">
        <v>2042.77</v>
      </c>
      <c r="M226" s="3">
        <v>0</v>
      </c>
      <c r="N226" s="3">
        <v>1249.6600000000001</v>
      </c>
      <c r="O226" s="3">
        <v>0</v>
      </c>
      <c r="P226" s="3">
        <v>798.21</v>
      </c>
    </row>
    <row r="227" spans="1:16" x14ac:dyDescent="0.25">
      <c r="A227" s="1">
        <v>423998</v>
      </c>
      <c r="B227" s="19" t="str">
        <f>LOOKUP(Tabela1[[#This Row],[Matricula]],Contratos!A:A,Contratos!B:B)</f>
        <v xml:space="preserve">STEPHANE CHRISTINA DOS SANTOS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>DAPS</v>
      </c>
      <c r="G227" s="2">
        <f>LOOKUP(Tabela1[[#This Row],[Matricula]],Tabela2[Matrícula],Tabela2[Admissão])</f>
        <v>44298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3116.41</v>
      </c>
      <c r="K227" s="3">
        <v>2797.35</v>
      </c>
      <c r="L227" s="3">
        <v>2042.77</v>
      </c>
      <c r="M227" s="3">
        <v>0</v>
      </c>
      <c r="N227" s="3">
        <v>1073.6400000000001</v>
      </c>
      <c r="O227" s="3">
        <v>0</v>
      </c>
      <c r="P227" s="3">
        <v>319.06</v>
      </c>
    </row>
    <row r="228" spans="1:16" x14ac:dyDescent="0.25">
      <c r="A228" s="1">
        <v>424005</v>
      </c>
      <c r="B228" s="19" t="str">
        <f>LOOKUP(Tabela1[[#This Row],[Matricula]],Contratos!A:A,Contratos!B:B)</f>
        <v xml:space="preserve">SANDRA CRISTINA BARBOSA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>DAPS</v>
      </c>
      <c r="G228" s="2">
        <f>LOOKUP(Tabela1[[#This Row],[Matricula]],Tabela2[Matrícula],Tabela2[Admissão])</f>
        <v>44298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2851.19</v>
      </c>
      <c r="K228" s="3">
        <v>2581.46</v>
      </c>
      <c r="L228" s="3">
        <v>2042.77</v>
      </c>
      <c r="M228" s="3">
        <v>0</v>
      </c>
      <c r="N228" s="3">
        <v>808.42</v>
      </c>
      <c r="O228" s="3">
        <v>0</v>
      </c>
      <c r="P228" s="3">
        <v>269.73</v>
      </c>
    </row>
    <row r="229" spans="1:16" x14ac:dyDescent="0.25">
      <c r="A229" s="1">
        <v>424021</v>
      </c>
      <c r="B229" s="19" t="str">
        <f>LOOKUP(Tabela1[[#This Row],[Matricula]],Contratos!A:A,Contratos!B:B)</f>
        <v xml:space="preserve">LUCIMARA GOMES DA SILVA AUGUSTO </v>
      </c>
      <c r="C229" s="19" t="str">
        <f>LOOKUP(Tabela1[[#This Row],[Matricula]],Contratos!A:A,Contratos!C:C)</f>
        <v>ENFTEMP</v>
      </c>
      <c r="D229" s="19" t="str">
        <f>LOOKUP(Tabela1[[#This Row],[Matricula]],Contratos!A:A,Contratos!D:D)</f>
        <v xml:space="preserve">ENFERMEIRO </v>
      </c>
      <c r="E229" s="1" t="s">
        <v>925</v>
      </c>
      <c r="F229" s="19" t="str">
        <f>LOOKUP(Tabela1[[#This Row],[Matricula]],Contratos!A:A,Contratos!I:I)</f>
        <v>DAPS</v>
      </c>
      <c r="G229" s="2">
        <f>LOOKUP(Tabela1[[#This Row],[Matricula]],Tabela2[Matrícula],Tabela2[Admissão])</f>
        <v>44298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7145.02</v>
      </c>
      <c r="K229" s="3">
        <v>5814.34</v>
      </c>
      <c r="L229" s="3">
        <v>3780.57</v>
      </c>
      <c r="M229" s="3">
        <v>2646.4</v>
      </c>
      <c r="N229" s="3">
        <v>718.05</v>
      </c>
      <c r="O229" s="3">
        <v>0</v>
      </c>
      <c r="P229" s="3">
        <v>1330.68</v>
      </c>
    </row>
    <row r="230" spans="1:16" x14ac:dyDescent="0.25">
      <c r="A230" s="1">
        <v>424030</v>
      </c>
      <c r="B230" s="19" t="str">
        <f>LOOKUP(Tabela1[[#This Row],[Matricula]],Contratos!A:A,Contratos!B:B)</f>
        <v xml:space="preserve">CARLOS ALBERTO BONEZZI </v>
      </c>
      <c r="C230" s="19" t="str">
        <f>LOOKUP(Tabela1[[#This Row],[Matricula]],Contratos!A:A,Contratos!C:C)</f>
        <v>MVTEMP</v>
      </c>
      <c r="D230" s="19" t="str">
        <f>LOOKUP(Tabela1[[#This Row],[Matricula]],Contratos!A:A,Contratos!D:D)</f>
        <v xml:space="preserve">MÉDICO VETERINÁRIO </v>
      </c>
      <c r="E230" s="1" t="s">
        <v>925</v>
      </c>
      <c r="F230" s="19" t="str">
        <f>LOOKUP(Tabela1[[#This Row],[Matricula]],Contratos!A:A,Contratos!I:I)</f>
        <v>DAPS</v>
      </c>
      <c r="G230" s="2">
        <f>LOOKUP(Tabela1[[#This Row],[Matricula]],Tabela2[Matrícula],Tabela2[Admissão])</f>
        <v>44300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7145.02</v>
      </c>
      <c r="K230" s="3">
        <v>5576.78</v>
      </c>
      <c r="L230" s="3">
        <v>3780.57</v>
      </c>
      <c r="M230" s="3">
        <v>2646.4</v>
      </c>
      <c r="N230" s="3">
        <v>718.05</v>
      </c>
      <c r="O230" s="3">
        <v>0</v>
      </c>
      <c r="P230" s="3">
        <v>1568.24</v>
      </c>
    </row>
    <row r="231" spans="1:16" x14ac:dyDescent="0.25">
      <c r="A231" s="1">
        <v>424048</v>
      </c>
      <c r="B231" s="19" t="str">
        <f>LOOKUP(Tabela1[[#This Row],[Matricula]],Contratos!A:A,Contratos!B:B)</f>
        <v xml:space="preserve">ALINE BELCHIOR PEGORARO </v>
      </c>
      <c r="C231" s="19" t="str">
        <f>LOOKUP(Tabela1[[#This Row],[Matricula]],Contratos!A:A,Contratos!C:C)</f>
        <v>ENFTEMP</v>
      </c>
      <c r="D231" s="19" t="str">
        <f>LOOKUP(Tabela1[[#This Row],[Matricula]],Contratos!A:A,Contratos!D:D)</f>
        <v xml:space="preserve">ENFERMEIRO </v>
      </c>
      <c r="E231" s="1" t="s">
        <v>925</v>
      </c>
      <c r="F231" s="19" t="str">
        <f>LOOKUP(Tabela1[[#This Row],[Matricula]],Contratos!A:A,Contratos!I:I)</f>
        <v>DAPS</v>
      </c>
      <c r="G231" s="2">
        <f>LOOKUP(Tabela1[[#This Row],[Matricula]],Tabela2[Matrícula],Tabela2[Admissão])</f>
        <v>44298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7778.29</v>
      </c>
      <c r="K231" s="3">
        <v>5714.37</v>
      </c>
      <c r="L231" s="3">
        <v>3780.57</v>
      </c>
      <c r="M231" s="3">
        <v>2646.4</v>
      </c>
      <c r="N231" s="3">
        <v>1351.32</v>
      </c>
      <c r="O231" s="3">
        <v>0</v>
      </c>
      <c r="P231" s="3">
        <v>2063.92</v>
      </c>
    </row>
    <row r="232" spans="1:16" x14ac:dyDescent="0.25">
      <c r="A232" s="1">
        <v>424056</v>
      </c>
      <c r="B232" s="19" t="str">
        <f>LOOKUP(Tabela1[[#This Row],[Matricula]],Contratos!A:A,Contratos!B:B)</f>
        <v xml:space="preserve">ELIZIETE DE FATIMA GERALDO NEVES </v>
      </c>
      <c r="C232" s="19" t="str">
        <f>LOOKUP(Tabela1[[#This Row],[Matricula]],Contratos!A:A,Contratos!C:C)</f>
        <v>ENFTEMP</v>
      </c>
      <c r="D232" s="19" t="str">
        <f>LOOKUP(Tabela1[[#This Row],[Matricula]],Contratos!A:A,Contratos!D:D)</f>
        <v xml:space="preserve">ENFERMEIRO </v>
      </c>
      <c r="E232" s="1" t="s">
        <v>925</v>
      </c>
      <c r="F232" s="19" t="str">
        <f>LOOKUP(Tabela1[[#This Row],[Matricula]],Contratos!A:A,Contratos!I:I)</f>
        <v>DAPS</v>
      </c>
      <c r="G232" s="2">
        <f>LOOKUP(Tabela1[[#This Row],[Matricula]],Tabela2[Matrícula],Tabela2[Admissão])</f>
        <v>44298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6680.08</v>
      </c>
      <c r="K232" s="3">
        <v>5850.24</v>
      </c>
      <c r="L232" s="3">
        <v>3780.57</v>
      </c>
      <c r="M232" s="3">
        <v>2646.4</v>
      </c>
      <c r="N232" s="3">
        <v>253.11</v>
      </c>
      <c r="O232" s="3">
        <v>0</v>
      </c>
      <c r="P232" s="3">
        <v>829.84</v>
      </c>
    </row>
    <row r="233" spans="1:16" x14ac:dyDescent="0.25">
      <c r="A233" s="1">
        <v>424064</v>
      </c>
      <c r="B233" s="19" t="str">
        <f>LOOKUP(Tabela1[[#This Row],[Matricula]],Contratos!A:A,Contratos!B:B)</f>
        <v xml:space="preserve">FERNANDA GOMES BOSSONE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44298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3764.31</v>
      </c>
      <c r="K233" s="3">
        <v>3312.99</v>
      </c>
      <c r="L233" s="3">
        <v>2042.77</v>
      </c>
      <c r="M233" s="3">
        <v>0</v>
      </c>
      <c r="N233" s="3">
        <v>1721.54</v>
      </c>
      <c r="O233" s="3">
        <v>0</v>
      </c>
      <c r="P233" s="3">
        <v>451.32</v>
      </c>
    </row>
    <row r="234" spans="1:16" x14ac:dyDescent="0.25">
      <c r="A234" s="1">
        <v>424072</v>
      </c>
      <c r="B234" s="19" t="str">
        <f>LOOKUP(Tabela1[[#This Row],[Matricula]],Contratos!A:A,Contratos!B:B)</f>
        <v xml:space="preserve">IVONE BANDEIRA DE CASTRO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925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44298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6255.81</v>
      </c>
      <c r="K234" s="3">
        <v>5011.88</v>
      </c>
      <c r="L234" s="3">
        <v>2042.77</v>
      </c>
      <c r="M234" s="3">
        <v>0</v>
      </c>
      <c r="N234" s="3">
        <v>4213.04</v>
      </c>
      <c r="O234" s="3">
        <v>0</v>
      </c>
      <c r="P234" s="3">
        <v>1243.93</v>
      </c>
    </row>
    <row r="235" spans="1:16" x14ac:dyDescent="0.25">
      <c r="A235" s="1">
        <v>424080</v>
      </c>
      <c r="B235" s="19" t="str">
        <f>LOOKUP(Tabela1[[#This Row],[Matricula]],Contratos!A:A,Contratos!B:B)</f>
        <v xml:space="preserve">VALQUIRIA DE FATIMA SILVA KAIHARA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925</v>
      </c>
      <c r="F235" s="19" t="str">
        <f>LOOKUP(Tabela1[[#This Row],[Matricula]],Contratos!A:A,Contratos!I:I)</f>
        <v>HU</v>
      </c>
      <c r="G235" s="2">
        <f>LOOKUP(Tabela1[[#This Row],[Matricula]],Tabela2[Matrícula],Tabela2[Admissão])</f>
        <v>44298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2598.08</v>
      </c>
      <c r="K235" s="3">
        <v>2377.31</v>
      </c>
      <c r="L235" s="3">
        <v>2042.77</v>
      </c>
      <c r="M235" s="3">
        <v>0</v>
      </c>
      <c r="N235" s="3">
        <v>555.30999999999995</v>
      </c>
      <c r="O235" s="3">
        <v>0</v>
      </c>
      <c r="P235" s="3">
        <v>220.77</v>
      </c>
    </row>
    <row r="236" spans="1:16" x14ac:dyDescent="0.25">
      <c r="A236" s="1">
        <v>424102</v>
      </c>
      <c r="B236" s="19" t="str">
        <f>LOOKUP(Tabela1[[#This Row],[Matricula]],Contratos!A:A,Contratos!B:B)</f>
        <v xml:space="preserve">SILVIA MENDES DE SOUZA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925</v>
      </c>
      <c r="F236" s="19" t="str">
        <f>LOOKUP(Tabela1[[#This Row],[Matricula]],Contratos!A:A,Contratos!I:I)</f>
        <v>HU</v>
      </c>
      <c r="G236" s="2">
        <f>LOOKUP(Tabela1[[#This Row],[Matricula]],Tabela2[Matrícula],Tabela2[Admissão])</f>
        <v>44298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2598.08</v>
      </c>
      <c r="K236" s="3">
        <v>2377.31</v>
      </c>
      <c r="L236" s="3">
        <v>2042.77</v>
      </c>
      <c r="M236" s="3">
        <v>0</v>
      </c>
      <c r="N236" s="3">
        <v>555.30999999999995</v>
      </c>
      <c r="O236" s="3">
        <v>0</v>
      </c>
      <c r="P236" s="3">
        <v>220.77</v>
      </c>
    </row>
    <row r="237" spans="1:16" x14ac:dyDescent="0.25">
      <c r="A237" s="1">
        <v>424129</v>
      </c>
      <c r="B237" s="19" t="str">
        <f>LOOKUP(Tabela1[[#This Row],[Matricula]],Contratos!A:A,Contratos!B:B)</f>
        <v xml:space="preserve">RENATA GALDIN BRAGA PAIANO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925</v>
      </c>
      <c r="F237" s="19" t="str">
        <f>LOOKUP(Tabela1[[#This Row],[Matricula]],Contratos!A:A,Contratos!I:I)</f>
        <v>HU</v>
      </c>
      <c r="G237" s="2">
        <f>LOOKUP(Tabela1[[#This Row],[Matricula]],Tabela2[Matrícula],Tabela2[Admissão])</f>
        <v>44298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5638.63</v>
      </c>
      <c r="K237" s="3">
        <v>4602.74</v>
      </c>
      <c r="L237" s="3">
        <v>2042.77</v>
      </c>
      <c r="M237" s="3">
        <v>0</v>
      </c>
      <c r="N237" s="3">
        <v>3595.86</v>
      </c>
      <c r="O237" s="3">
        <v>0</v>
      </c>
      <c r="P237" s="3">
        <v>1035.8900000000001</v>
      </c>
    </row>
    <row r="238" spans="1:16" x14ac:dyDescent="0.25">
      <c r="A238" s="1">
        <v>424137</v>
      </c>
      <c r="B238" s="19" t="str">
        <f>LOOKUP(Tabela1[[#This Row],[Matricula]],Contratos!A:A,Contratos!B:B)</f>
        <v xml:space="preserve">LILIANE APARECIDA SANTOS DA SILVA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925</v>
      </c>
      <c r="F238" s="19" t="str">
        <f>LOOKUP(Tabela1[[#This Row],[Matricula]],Contratos!A:A,Contratos!I:I)</f>
        <v>HU</v>
      </c>
      <c r="G238" s="2">
        <f>LOOKUP(Tabela1[[#This Row],[Matricula]],Tabela2[Matrícula],Tabela2[Admissão])</f>
        <v>44298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2744.08</v>
      </c>
      <c r="K238" s="3">
        <v>2479.87</v>
      </c>
      <c r="L238" s="3">
        <v>2042.77</v>
      </c>
      <c r="M238" s="3">
        <v>0</v>
      </c>
      <c r="N238" s="3">
        <v>701.31</v>
      </c>
      <c r="O238" s="3">
        <v>0</v>
      </c>
      <c r="P238" s="3">
        <v>264.20999999999998</v>
      </c>
    </row>
    <row r="239" spans="1:16" x14ac:dyDescent="0.25">
      <c r="A239" s="1">
        <v>424145</v>
      </c>
      <c r="B239" s="19" t="str">
        <f>LOOKUP(Tabela1[[#This Row],[Matricula]],Contratos!A:A,Contratos!B:B)</f>
        <v xml:space="preserve">SUELI ELISANDRA DOS SANTOS MARQUES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925</v>
      </c>
      <c r="F239" s="19" t="str">
        <f>LOOKUP(Tabela1[[#This Row],[Matricula]],Contratos!A:A,Contratos!I:I)</f>
        <v>HU</v>
      </c>
      <c r="G239" s="2">
        <f>LOOKUP(Tabela1[[#This Row],[Matricula]],Tabela2[Matrícula],Tabela2[Admissão])</f>
        <v>44298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3555.78</v>
      </c>
      <c r="K239" s="3">
        <v>3173.57</v>
      </c>
      <c r="L239" s="3">
        <v>2042.77</v>
      </c>
      <c r="M239" s="3">
        <v>0</v>
      </c>
      <c r="N239" s="3">
        <v>1513.01</v>
      </c>
      <c r="O239" s="3">
        <v>0</v>
      </c>
      <c r="P239" s="3">
        <v>382.21</v>
      </c>
    </row>
    <row r="240" spans="1:16" x14ac:dyDescent="0.25">
      <c r="A240" s="1">
        <v>424153</v>
      </c>
      <c r="B240" s="19" t="str">
        <f>LOOKUP(Tabela1[[#This Row],[Matricula]],Contratos!A:A,Contratos!B:B)</f>
        <v xml:space="preserve">LEANDRA SALES DA SILVA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925</v>
      </c>
      <c r="F240" s="19" t="str">
        <f>LOOKUP(Tabela1[[#This Row],[Matricula]],Contratos!A:A,Contratos!I:I)</f>
        <v>HU</v>
      </c>
      <c r="G240" s="2">
        <f>LOOKUP(Tabela1[[#This Row],[Matricula]],Tabela2[Matrícula],Tabela2[Admissão])</f>
        <v>44300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4253.55</v>
      </c>
      <c r="K240" s="3">
        <v>3590.41</v>
      </c>
      <c r="L240" s="3">
        <v>2042.77</v>
      </c>
      <c r="M240" s="3">
        <v>0</v>
      </c>
      <c r="N240" s="3">
        <v>2210.7800000000002</v>
      </c>
      <c r="O240" s="3">
        <v>0</v>
      </c>
      <c r="P240" s="3">
        <v>663.14</v>
      </c>
    </row>
    <row r="241" spans="1:16" x14ac:dyDescent="0.25">
      <c r="A241" s="1">
        <v>424161</v>
      </c>
      <c r="B241" s="19" t="str">
        <f>LOOKUP(Tabela1[[#This Row],[Matricula]],Contratos!A:A,Contratos!B:B)</f>
        <v xml:space="preserve">ANA PAULA MACEDO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925</v>
      </c>
      <c r="F241" s="19" t="str">
        <f>LOOKUP(Tabela1[[#This Row],[Matricula]],Contratos!A:A,Contratos!I:I)</f>
        <v>HU</v>
      </c>
      <c r="G241" s="2">
        <f>LOOKUP(Tabela1[[#This Row],[Matricula]],Tabela2[Matrícula],Tabela2[Admissão])</f>
        <v>44300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3703.37</v>
      </c>
      <c r="K241" s="3">
        <v>3268.44</v>
      </c>
      <c r="L241" s="3">
        <v>2042.77</v>
      </c>
      <c r="M241" s="3">
        <v>0</v>
      </c>
      <c r="N241" s="3">
        <v>1660.6</v>
      </c>
      <c r="O241" s="3">
        <v>0</v>
      </c>
      <c r="P241" s="3">
        <v>434.93</v>
      </c>
    </row>
    <row r="242" spans="1:16" x14ac:dyDescent="0.25">
      <c r="A242" s="1">
        <v>424170</v>
      </c>
      <c r="B242" s="19" t="str">
        <f>LOOKUP(Tabela1[[#This Row],[Matricula]],Contratos!A:A,Contratos!B:B)</f>
        <v xml:space="preserve">EDCLEIA MATIOLI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925</v>
      </c>
      <c r="F242" s="19" t="str">
        <f>LOOKUP(Tabela1[[#This Row],[Matricula]],Contratos!A:A,Contratos!I:I)</f>
        <v>HU</v>
      </c>
      <c r="G242" s="2">
        <f>LOOKUP(Tabela1[[#This Row],[Matricula]],Tabela2[Matrícula],Tabela2[Admissão])</f>
        <v>44300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3280.45</v>
      </c>
      <c r="K242" s="3">
        <v>2897.98</v>
      </c>
      <c r="L242" s="3">
        <v>2042.77</v>
      </c>
      <c r="M242" s="3">
        <v>0</v>
      </c>
      <c r="N242" s="3">
        <v>1237.68</v>
      </c>
      <c r="O242" s="3">
        <v>0</v>
      </c>
      <c r="P242" s="3">
        <v>382.47</v>
      </c>
    </row>
    <row r="243" spans="1:16" x14ac:dyDescent="0.25">
      <c r="A243" s="1">
        <v>424188</v>
      </c>
      <c r="B243" s="19" t="str">
        <f>LOOKUP(Tabela1[[#This Row],[Matricula]],Contratos!A:A,Contratos!B:B)</f>
        <v xml:space="preserve">SONIA MARA DOS SANTOS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925</v>
      </c>
      <c r="F243" s="19" t="str">
        <f>LOOKUP(Tabela1[[#This Row],[Matricula]],Contratos!A:A,Contratos!I:I)</f>
        <v>HU</v>
      </c>
      <c r="G243" s="2">
        <f>LOOKUP(Tabela1[[#This Row],[Matricula]],Tabela2[Matrícula],Tabela2[Admissão])</f>
        <v>44300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3330.82</v>
      </c>
      <c r="K243" s="3">
        <v>2994.32</v>
      </c>
      <c r="L243" s="3">
        <v>2042.77</v>
      </c>
      <c r="M243" s="3">
        <v>0</v>
      </c>
      <c r="N243" s="3">
        <v>1288.05</v>
      </c>
      <c r="O243" s="3">
        <v>0</v>
      </c>
      <c r="P243" s="3">
        <v>336.5</v>
      </c>
    </row>
    <row r="244" spans="1:16" x14ac:dyDescent="0.25">
      <c r="A244" s="1">
        <v>424196</v>
      </c>
      <c r="B244" s="19" t="str">
        <f>LOOKUP(Tabela1[[#This Row],[Matricula]],Contratos!A:A,Contratos!B:B)</f>
        <v xml:space="preserve">ISABELA GONCALVES ZANIN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925</v>
      </c>
      <c r="F244" s="19" t="str">
        <f>LOOKUP(Tabela1[[#This Row],[Matricula]],Contratos!A:A,Contratos!I:I)</f>
        <v>HU</v>
      </c>
      <c r="G244" s="2">
        <f>LOOKUP(Tabela1[[#This Row],[Matricula]],Tabela2[Matrícula],Tabela2[Admissão])</f>
        <v>44300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3224.62</v>
      </c>
      <c r="K244" s="3">
        <v>2896.67</v>
      </c>
      <c r="L244" s="3">
        <v>2042.77</v>
      </c>
      <c r="M244" s="3">
        <v>0</v>
      </c>
      <c r="N244" s="3">
        <v>1181.8499999999999</v>
      </c>
      <c r="O244" s="3">
        <v>0</v>
      </c>
      <c r="P244" s="3">
        <v>327.95</v>
      </c>
    </row>
    <row r="245" spans="1:16" x14ac:dyDescent="0.25">
      <c r="A245" s="1">
        <v>424226</v>
      </c>
      <c r="B245" s="19" t="str">
        <f>LOOKUP(Tabela1[[#This Row],[Matricula]],Contratos!A:A,Contratos!B:B)</f>
        <v xml:space="preserve">DEBORA FERNANDA SILVA BISTERCO MATIOLLI LONGUI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925</v>
      </c>
      <c r="F245" s="19" t="str">
        <f>LOOKUP(Tabela1[[#This Row],[Matricula]],Contratos!A:A,Contratos!I:I)</f>
        <v>HU</v>
      </c>
      <c r="G245" s="2">
        <f>LOOKUP(Tabela1[[#This Row],[Matricula]],Tabela2[Matrícula],Tabela2[Admissão])</f>
        <v>44300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2851.19</v>
      </c>
      <c r="K245" s="3">
        <v>2493.23</v>
      </c>
      <c r="L245" s="3">
        <v>2042.77</v>
      </c>
      <c r="M245" s="3">
        <v>0</v>
      </c>
      <c r="N245" s="3">
        <v>808.42</v>
      </c>
      <c r="O245" s="3">
        <v>0</v>
      </c>
      <c r="P245" s="3">
        <v>357.96</v>
      </c>
    </row>
    <row r="246" spans="1:16" x14ac:dyDescent="0.25">
      <c r="A246" s="1">
        <v>424234</v>
      </c>
      <c r="B246" s="19" t="str">
        <f>LOOKUP(Tabela1[[#This Row],[Matricula]],Contratos!A:A,Contratos!B:B)</f>
        <v xml:space="preserve">DAIANE MERISSE CASTOLDO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925</v>
      </c>
      <c r="F246" s="19" t="str">
        <f>LOOKUP(Tabela1[[#This Row],[Matricula]],Contratos!A:A,Contratos!I:I)</f>
        <v>DSCS</v>
      </c>
      <c r="G246" s="2">
        <f>LOOKUP(Tabela1[[#This Row],[Matricula]],Tabela2[Matrícula],Tabela2[Admissão])</f>
        <v>44300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3260.22</v>
      </c>
      <c r="K246" s="3">
        <v>2856.21</v>
      </c>
      <c r="L246" s="3">
        <v>2042.77</v>
      </c>
      <c r="M246" s="3">
        <v>0</v>
      </c>
      <c r="N246" s="3">
        <v>1217.45</v>
      </c>
      <c r="O246" s="3">
        <v>0</v>
      </c>
      <c r="P246" s="3">
        <v>404.01</v>
      </c>
    </row>
    <row r="247" spans="1:16" x14ac:dyDescent="0.25">
      <c r="A247" s="1">
        <v>424242</v>
      </c>
      <c r="B247" s="19" t="str">
        <f>LOOKUP(Tabela1[[#This Row],[Matricula]],Contratos!A:A,Contratos!B:B)</f>
        <v xml:space="preserve">ANDREA SILVA CARVALHO FRANCISCO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925</v>
      </c>
      <c r="F247" s="19" t="str">
        <f>LOOKUP(Tabela1[[#This Row],[Matricula]],Contratos!A:A,Contratos!I:I)</f>
        <v>DSCS</v>
      </c>
      <c r="G247" s="2">
        <f>LOOKUP(Tabela1[[#This Row],[Matricula]],Tabela2[Matrícula],Tabela2[Admissão])</f>
        <v>44300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3201.66</v>
      </c>
      <c r="K247" s="3">
        <v>2866.74</v>
      </c>
      <c r="L247" s="3">
        <v>2042.77</v>
      </c>
      <c r="M247" s="3">
        <v>0</v>
      </c>
      <c r="N247" s="3">
        <v>1158.8900000000001</v>
      </c>
      <c r="O247" s="3">
        <v>0</v>
      </c>
      <c r="P247" s="3">
        <v>334.92</v>
      </c>
    </row>
    <row r="248" spans="1:16" x14ac:dyDescent="0.25">
      <c r="A248" s="1">
        <v>424250</v>
      </c>
      <c r="B248" s="19" t="str">
        <f>LOOKUP(Tabela1[[#This Row],[Matricula]],Contratos!A:A,Contratos!B:B)</f>
        <v xml:space="preserve">ANA PAULA DEDIN DOS SANTOS </v>
      </c>
      <c r="C248" s="19" t="str">
        <f>LOOKUP(Tabela1[[#This Row],[Matricula]],Contratos!A:A,Contratos!C:C)</f>
        <v>ENFTEMP</v>
      </c>
      <c r="D248" s="19" t="str">
        <f>LOOKUP(Tabela1[[#This Row],[Matricula]],Contratos!A:A,Contratos!D:D)</f>
        <v xml:space="preserve">ENFERMEIRO </v>
      </c>
      <c r="E248" s="1" t="s">
        <v>925</v>
      </c>
      <c r="F248" s="19" t="str">
        <f>LOOKUP(Tabela1[[#This Row],[Matricula]],Contratos!A:A,Contratos!I:I)</f>
        <v>DSCS</v>
      </c>
      <c r="G248" s="2">
        <f>LOOKUP(Tabela1[[#This Row],[Matricula]],Tabela2[Matrícula],Tabela2[Admissão])</f>
        <v>44300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6999.02</v>
      </c>
      <c r="K248" s="3">
        <v>5479.88</v>
      </c>
      <c r="L248" s="3">
        <v>3780.57</v>
      </c>
      <c r="M248" s="3">
        <v>2646.4</v>
      </c>
      <c r="N248" s="3">
        <v>572.04999999999995</v>
      </c>
      <c r="O248" s="3">
        <v>0</v>
      </c>
      <c r="P248" s="3">
        <v>1519.14</v>
      </c>
    </row>
    <row r="249" spans="1:16" x14ac:dyDescent="0.25">
      <c r="A249" s="1">
        <v>424269</v>
      </c>
      <c r="B249" s="19" t="str">
        <f>LOOKUP(Tabela1[[#This Row],[Matricula]],Contratos!A:A,Contratos!B:B)</f>
        <v xml:space="preserve">APARECIDA SOARES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925</v>
      </c>
      <c r="F249" s="19" t="str">
        <f>LOOKUP(Tabela1[[#This Row],[Matricula]],Contratos!A:A,Contratos!I:I)</f>
        <v>DSCS</v>
      </c>
      <c r="G249" s="2">
        <f>LOOKUP(Tabela1[[#This Row],[Matricula]],Tabela2[Matrícula],Tabela2[Admissão])</f>
        <v>44300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3870.05</v>
      </c>
      <c r="K249" s="3">
        <v>3390.29</v>
      </c>
      <c r="L249" s="3">
        <v>2042.77</v>
      </c>
      <c r="M249" s="3">
        <v>0</v>
      </c>
      <c r="N249" s="3">
        <v>1827.28</v>
      </c>
      <c r="O249" s="3">
        <v>0</v>
      </c>
      <c r="P249" s="3">
        <v>479.76</v>
      </c>
    </row>
    <row r="250" spans="1:16" x14ac:dyDescent="0.25">
      <c r="A250" s="1">
        <v>424285</v>
      </c>
      <c r="B250" s="19" t="str">
        <f>LOOKUP(Tabela1[[#This Row],[Matricula]],Contratos!A:A,Contratos!B:B)</f>
        <v xml:space="preserve">CLAUDETE VICENTE DE CARVALHO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925</v>
      </c>
      <c r="F250" s="19" t="str">
        <f>LOOKUP(Tabela1[[#This Row],[Matricula]],Contratos!A:A,Contratos!I:I)</f>
        <v>DSCS</v>
      </c>
      <c r="G250" s="2">
        <f>LOOKUP(Tabela1[[#This Row],[Matricula]],Tabela2[Matrícula],Tabela2[Admissão])</f>
        <v>44300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2744.08</v>
      </c>
      <c r="K250" s="3">
        <v>2404.13</v>
      </c>
      <c r="L250" s="3">
        <v>2042.77</v>
      </c>
      <c r="M250" s="3">
        <v>0</v>
      </c>
      <c r="N250" s="3">
        <v>701.31</v>
      </c>
      <c r="O250" s="3">
        <v>0</v>
      </c>
      <c r="P250" s="3">
        <v>339.95</v>
      </c>
    </row>
    <row r="251" spans="1:16" x14ac:dyDescent="0.25">
      <c r="A251" s="1">
        <v>424293</v>
      </c>
      <c r="B251" s="19" t="str">
        <f>LOOKUP(Tabela1[[#This Row],[Matricula]],Contratos!A:A,Contratos!B:B)</f>
        <v xml:space="preserve">SILVIA CREMONEZ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925</v>
      </c>
      <c r="F251" s="19" t="str">
        <f>LOOKUP(Tabela1[[#This Row],[Matricula]],Contratos!A:A,Contratos!I:I)</f>
        <v>DSCS</v>
      </c>
      <c r="G251" s="2">
        <f>LOOKUP(Tabela1[[#This Row],[Matricula]],Tabela2[Matrícula],Tabela2[Admissão])</f>
        <v>44305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8572.18</v>
      </c>
      <c r="K251" s="3">
        <v>6611.47</v>
      </c>
      <c r="L251" s="3">
        <v>3780.57</v>
      </c>
      <c r="M251" s="3">
        <v>2646.4</v>
      </c>
      <c r="N251" s="3">
        <v>2145.21</v>
      </c>
      <c r="O251" s="3">
        <v>0</v>
      </c>
      <c r="P251" s="3">
        <v>1960.71</v>
      </c>
    </row>
    <row r="252" spans="1:16" x14ac:dyDescent="0.25">
      <c r="A252" s="1">
        <v>424307</v>
      </c>
      <c r="B252" s="19" t="str">
        <f>LOOKUP(Tabela1[[#This Row],[Matricula]],Contratos!A:A,Contratos!B:B)</f>
        <v xml:space="preserve">CAROLINE DA SILVA LARINI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925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44305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3108.77</v>
      </c>
      <c r="K252" s="3">
        <v>2791.13</v>
      </c>
      <c r="L252" s="3">
        <v>2042.77</v>
      </c>
      <c r="M252" s="3">
        <v>0</v>
      </c>
      <c r="N252" s="3">
        <v>1066</v>
      </c>
      <c r="O252" s="3">
        <v>0</v>
      </c>
      <c r="P252" s="3">
        <v>317.64</v>
      </c>
    </row>
    <row r="253" spans="1:16" x14ac:dyDescent="0.25">
      <c r="A253" s="1">
        <v>424331</v>
      </c>
      <c r="B253" s="19" t="str">
        <f>LOOKUP(Tabela1[[#This Row],[Matricula]],Contratos!A:A,Contratos!B:B)</f>
        <v xml:space="preserve">YUKIMI FURUTA GONCALVES </v>
      </c>
      <c r="C253" s="19" t="str">
        <f>LOOKUP(Tabela1[[#This Row],[Matricula]],Contratos!A:A,Contratos!C:C)</f>
        <v>ENFTEMP</v>
      </c>
      <c r="D253" s="19" t="str">
        <f>LOOKUP(Tabela1[[#This Row],[Matricula]],Contratos!A:A,Contratos!D:D)</f>
        <v xml:space="preserve">ENFERMEIRO </v>
      </c>
      <c r="E253" s="1" t="s">
        <v>925</v>
      </c>
      <c r="F253" s="19" t="str">
        <f>LOOKUP(Tabela1[[#This Row],[Matricula]],Contratos!A:A,Contratos!I:I)</f>
        <v>DAPS</v>
      </c>
      <c r="G253" s="2">
        <f>LOOKUP(Tabela1[[#This Row],[Matricula]],Tabela2[Matrícula],Tabela2[Admissão])</f>
        <v>44305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7505.24</v>
      </c>
      <c r="K253" s="3">
        <v>6309.45</v>
      </c>
      <c r="L253" s="3">
        <v>3780.57</v>
      </c>
      <c r="M253" s="3">
        <v>2646.4</v>
      </c>
      <c r="N253" s="3">
        <v>1078.27</v>
      </c>
      <c r="O253" s="3">
        <v>0</v>
      </c>
      <c r="P253" s="3">
        <v>1195.79</v>
      </c>
    </row>
    <row r="254" spans="1:16" x14ac:dyDescent="0.25">
      <c r="A254" s="1">
        <v>424340</v>
      </c>
      <c r="B254" s="19" t="str">
        <f>LOOKUP(Tabela1[[#This Row],[Matricula]],Contratos!A:A,Contratos!B:B)</f>
        <v xml:space="preserve">MONICA NOGUEIRA </v>
      </c>
      <c r="C254" s="19" t="str">
        <f>LOOKUP(Tabela1[[#This Row],[Matricula]],Contratos!A:A,Contratos!C:C)</f>
        <v>ENFTEMP</v>
      </c>
      <c r="D254" s="19" t="str">
        <f>LOOKUP(Tabela1[[#This Row],[Matricula]],Contratos!A:A,Contratos!D:D)</f>
        <v xml:space="preserve">ENFERMEIRO </v>
      </c>
      <c r="E254" s="1" t="s">
        <v>925</v>
      </c>
      <c r="F254" s="19" t="str">
        <f>LOOKUP(Tabela1[[#This Row],[Matricula]],Contratos!A:A,Contratos!I:I)</f>
        <v>DAPS</v>
      </c>
      <c r="G254" s="2">
        <f>LOOKUP(Tabela1[[#This Row],[Matricula]],Tabela2[Matrícula],Tabela2[Admissão])</f>
        <v>44305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7505.24</v>
      </c>
      <c r="K254" s="3">
        <v>5907.55</v>
      </c>
      <c r="L254" s="3">
        <v>3780.57</v>
      </c>
      <c r="M254" s="3">
        <v>2646.4</v>
      </c>
      <c r="N254" s="3">
        <v>1078.27</v>
      </c>
      <c r="O254" s="3">
        <v>0</v>
      </c>
      <c r="P254" s="3">
        <v>1597.69</v>
      </c>
    </row>
    <row r="255" spans="1:16" x14ac:dyDescent="0.25">
      <c r="A255" s="1">
        <v>424366</v>
      </c>
      <c r="B255" s="19" t="str">
        <f>LOOKUP(Tabela1[[#This Row],[Matricula]],Contratos!A:A,Contratos!B:B)</f>
        <v xml:space="preserve">GEAN ANDRE ARAUJO DE SOUZA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DAPS</v>
      </c>
      <c r="G255" s="2">
        <f>LOOKUP(Tabela1[[#This Row],[Matricula]],Tabela2[Matrícula],Tabela2[Admissão])</f>
        <v>44305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2598.08</v>
      </c>
      <c r="K255" s="3">
        <v>2377.31</v>
      </c>
      <c r="L255" s="3">
        <v>2042.77</v>
      </c>
      <c r="M255" s="3">
        <v>0</v>
      </c>
      <c r="N255" s="3">
        <v>555.30999999999995</v>
      </c>
      <c r="O255" s="3">
        <v>0</v>
      </c>
      <c r="P255" s="3">
        <v>220.77</v>
      </c>
    </row>
    <row r="256" spans="1:16" x14ac:dyDescent="0.25">
      <c r="A256" s="1">
        <v>424374</v>
      </c>
      <c r="B256" s="19" t="str">
        <f>LOOKUP(Tabela1[[#This Row],[Matricula]],Contratos!A:A,Contratos!B:B)</f>
        <v xml:space="preserve">ELIANA SOARES BASSO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>DAPS</v>
      </c>
      <c r="G256" s="2">
        <f>LOOKUP(Tabela1[[#This Row],[Matricula]],Tabela2[Matrícula],Tabela2[Admissão])</f>
        <v>44305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2598.08</v>
      </c>
      <c r="K256" s="3">
        <v>2185.36</v>
      </c>
      <c r="L256" s="3">
        <v>2042.77</v>
      </c>
      <c r="M256" s="3">
        <v>0</v>
      </c>
      <c r="N256" s="3">
        <v>555.30999999999995</v>
      </c>
      <c r="O256" s="3">
        <v>0</v>
      </c>
      <c r="P256" s="3">
        <v>412.72</v>
      </c>
    </row>
    <row r="257" spans="1:16" x14ac:dyDescent="0.25">
      <c r="A257" s="1">
        <v>424390</v>
      </c>
      <c r="B257" s="19" t="str">
        <f>LOOKUP(Tabela1[[#This Row],[Matricula]],Contratos!A:A,Contratos!B:B)</f>
        <v xml:space="preserve">TELMA DE OLIVEIRA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925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44305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3637.66</v>
      </c>
      <c r="K257" s="3">
        <v>3220.35</v>
      </c>
      <c r="L257" s="3">
        <v>2042.77</v>
      </c>
      <c r="M257" s="3">
        <v>0</v>
      </c>
      <c r="N257" s="3">
        <v>1594.89</v>
      </c>
      <c r="O257" s="3">
        <v>0</v>
      </c>
      <c r="P257" s="3">
        <v>417.31</v>
      </c>
    </row>
    <row r="258" spans="1:16" x14ac:dyDescent="0.25">
      <c r="A258" s="1">
        <v>424404</v>
      </c>
      <c r="B258" s="19" t="str">
        <f>LOOKUP(Tabela1[[#This Row],[Matricula]],Contratos!A:A,Contratos!B:B)</f>
        <v xml:space="preserve">JOSIANE APARECIDA DA SILVA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925</v>
      </c>
      <c r="F258" s="19" t="str">
        <f>LOOKUP(Tabela1[[#This Row],[Matricula]],Contratos!A:A,Contratos!I:I)</f>
        <v>DAPS</v>
      </c>
      <c r="G258" s="2">
        <f>LOOKUP(Tabela1[[#This Row],[Matricula]],Tabela2[Matrícula],Tabela2[Admissão])</f>
        <v>44305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2851.19</v>
      </c>
      <c r="K258" s="3">
        <v>2573.6999999999998</v>
      </c>
      <c r="L258" s="3">
        <v>2042.77</v>
      </c>
      <c r="M258" s="3">
        <v>0</v>
      </c>
      <c r="N258" s="3">
        <v>808.42</v>
      </c>
      <c r="O258" s="3">
        <v>0</v>
      </c>
      <c r="P258" s="3">
        <v>277.49</v>
      </c>
    </row>
    <row r="259" spans="1:16" x14ac:dyDescent="0.25">
      <c r="A259" s="1">
        <v>424420</v>
      </c>
      <c r="B259" s="19" t="str">
        <f>LOOKUP(Tabela1[[#This Row],[Matricula]],Contratos!A:A,Contratos!B:B)</f>
        <v xml:space="preserve">ROSIMEIRE MASSI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925</v>
      </c>
      <c r="F259" s="19" t="str">
        <f>LOOKUP(Tabela1[[#This Row],[Matricula]],Contratos!A:A,Contratos!I:I)</f>
        <v>DAPS</v>
      </c>
      <c r="G259" s="2">
        <f>LOOKUP(Tabela1[[#This Row],[Matricula]],Tabela2[Matrícula],Tabela2[Admissão])</f>
        <v>44305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2851.19</v>
      </c>
      <c r="K259" s="3">
        <v>2581.46</v>
      </c>
      <c r="L259" s="3">
        <v>2042.77</v>
      </c>
      <c r="M259" s="3">
        <v>0</v>
      </c>
      <c r="N259" s="3">
        <v>808.42</v>
      </c>
      <c r="O259" s="3">
        <v>0</v>
      </c>
      <c r="P259" s="3">
        <v>269.73</v>
      </c>
    </row>
    <row r="260" spans="1:16" x14ac:dyDescent="0.25">
      <c r="A260" s="1">
        <v>424439</v>
      </c>
      <c r="B260" s="19" t="str">
        <f>LOOKUP(Tabela1[[#This Row],[Matricula]],Contratos!A:A,Contratos!B:B)</f>
        <v xml:space="preserve">MARCELA INACIO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925</v>
      </c>
      <c r="F260" s="19" t="str">
        <f>LOOKUP(Tabela1[[#This Row],[Matricula]],Contratos!A:A,Contratos!I:I)</f>
        <v>DAPS</v>
      </c>
      <c r="G260" s="2">
        <f>LOOKUP(Tabela1[[#This Row],[Matricula]],Tabela2[Matrícula],Tabela2[Admissão])</f>
        <v>44305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2851.19</v>
      </c>
      <c r="K260" s="3">
        <v>2581.46</v>
      </c>
      <c r="L260" s="3">
        <v>2042.77</v>
      </c>
      <c r="M260" s="3">
        <v>0</v>
      </c>
      <c r="N260" s="3">
        <v>808.42</v>
      </c>
      <c r="O260" s="3">
        <v>0</v>
      </c>
      <c r="P260" s="3">
        <v>269.73</v>
      </c>
    </row>
    <row r="261" spans="1:16" x14ac:dyDescent="0.25">
      <c r="A261" s="1">
        <v>424447</v>
      </c>
      <c r="B261" s="19" t="str">
        <f>LOOKUP(Tabela1[[#This Row],[Matricula]],Contratos!A:A,Contratos!B:B)</f>
        <v xml:space="preserve">ANDREA MACHADO DE MELLO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925</v>
      </c>
      <c r="F261" s="19" t="str">
        <f>LOOKUP(Tabela1[[#This Row],[Matricula]],Contratos!A:A,Contratos!I:I)</f>
        <v>DAPS</v>
      </c>
      <c r="G261" s="2">
        <f>LOOKUP(Tabela1[[#This Row],[Matricula]],Tabela2[Matrícula],Tabela2[Admissão])</f>
        <v>44305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3295.88</v>
      </c>
      <c r="K261" s="3">
        <v>2943.44</v>
      </c>
      <c r="L261" s="3">
        <v>2042.77</v>
      </c>
      <c r="M261" s="3">
        <v>0</v>
      </c>
      <c r="N261" s="3">
        <v>1253.1099999999999</v>
      </c>
      <c r="O261" s="3">
        <v>0</v>
      </c>
      <c r="P261" s="3">
        <v>352.44</v>
      </c>
    </row>
    <row r="262" spans="1:16" x14ac:dyDescent="0.25">
      <c r="A262" s="1">
        <v>424463</v>
      </c>
      <c r="B262" s="19" t="str">
        <f>LOOKUP(Tabela1[[#This Row],[Matricula]],Contratos!A:A,Contratos!B:B)</f>
        <v xml:space="preserve">ELISABETE BASSO DE OLIVEIRA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925</v>
      </c>
      <c r="F262" s="19" t="str">
        <f>LOOKUP(Tabela1[[#This Row],[Matricula]],Contratos!A:A,Contratos!I:I)</f>
        <v>DAPS</v>
      </c>
      <c r="G262" s="2">
        <f>LOOKUP(Tabela1[[#This Row],[Matricula]],Tabela2[Matrícula],Tabela2[Admissão])</f>
        <v>44305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2851.19</v>
      </c>
      <c r="K262" s="3">
        <v>2574.4299999999998</v>
      </c>
      <c r="L262" s="3">
        <v>2042.77</v>
      </c>
      <c r="M262" s="3">
        <v>0</v>
      </c>
      <c r="N262" s="3">
        <v>808.42</v>
      </c>
      <c r="O262" s="3">
        <v>0</v>
      </c>
      <c r="P262" s="3">
        <v>276.76</v>
      </c>
    </row>
    <row r="263" spans="1:16" x14ac:dyDescent="0.25">
      <c r="A263" s="1">
        <v>424471</v>
      </c>
      <c r="B263" s="19" t="str">
        <f>LOOKUP(Tabela1[[#This Row],[Matricula]],Contratos!A:A,Contratos!B:B)</f>
        <v xml:space="preserve">ANDREIA AIRES ALEIXO RIBEIRO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925</v>
      </c>
      <c r="F263" s="19" t="str">
        <f>LOOKUP(Tabela1[[#This Row],[Matricula]],Contratos!A:A,Contratos!I:I)</f>
        <v>DAPS</v>
      </c>
      <c r="G263" s="2">
        <f>LOOKUP(Tabela1[[#This Row],[Matricula]],Tabela2[Matrícula],Tabela2[Admissão])</f>
        <v>44305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3423.17</v>
      </c>
      <c r="K263" s="3">
        <v>2980.54</v>
      </c>
      <c r="L263" s="3">
        <v>2042.77</v>
      </c>
      <c r="M263" s="3">
        <v>0</v>
      </c>
      <c r="N263" s="3">
        <v>1380.4</v>
      </c>
      <c r="O263" s="3">
        <v>0</v>
      </c>
      <c r="P263" s="3">
        <v>442.63</v>
      </c>
    </row>
    <row r="264" spans="1:16" x14ac:dyDescent="0.25">
      <c r="A264" s="1">
        <v>424480</v>
      </c>
      <c r="B264" s="19" t="str">
        <f>LOOKUP(Tabela1[[#This Row],[Matricula]],Contratos!A:A,Contratos!B:B)</f>
        <v xml:space="preserve">CILENE SARAIVA BERTO LIMA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925</v>
      </c>
      <c r="F264" s="19" t="str">
        <f>LOOKUP(Tabela1[[#This Row],[Matricula]],Contratos!A:A,Contratos!I:I)</f>
        <v>DAPS</v>
      </c>
      <c r="G264" s="2">
        <f>LOOKUP(Tabela1[[#This Row],[Matricula]],Tabela2[Matrícula],Tabela2[Admissão])</f>
        <v>44305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2851.19</v>
      </c>
      <c r="K264" s="3">
        <v>2419.71</v>
      </c>
      <c r="L264" s="3">
        <v>2042.77</v>
      </c>
      <c r="M264" s="3">
        <v>0</v>
      </c>
      <c r="N264" s="3">
        <v>808.42</v>
      </c>
      <c r="O264" s="3">
        <v>0</v>
      </c>
      <c r="P264" s="3">
        <v>431.48</v>
      </c>
    </row>
    <row r="265" spans="1:16" x14ac:dyDescent="0.25">
      <c r="A265" s="1">
        <v>424501</v>
      </c>
      <c r="B265" s="19" t="str">
        <f>LOOKUP(Tabela1[[#This Row],[Matricula]],Contratos!A:A,Contratos!B:B)</f>
        <v xml:space="preserve">EDNA FERREIRA DOS SANTOS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44305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3324.32</v>
      </c>
      <c r="K265" s="3">
        <v>3004.55</v>
      </c>
      <c r="L265" s="3">
        <v>2042.77</v>
      </c>
      <c r="M265" s="3">
        <v>0</v>
      </c>
      <c r="N265" s="3">
        <v>1281.55</v>
      </c>
      <c r="O265" s="3">
        <v>0</v>
      </c>
      <c r="P265" s="3">
        <v>319.77</v>
      </c>
    </row>
    <row r="266" spans="1:16" x14ac:dyDescent="0.25">
      <c r="A266" s="1">
        <v>424528</v>
      </c>
      <c r="B266" s="19" t="str">
        <f>LOOKUP(Tabela1[[#This Row],[Matricula]],Contratos!A:A,Contratos!B:B)</f>
        <v xml:space="preserve">DANIELA FRANCISCO DALAPICOLA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925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44305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3954.32</v>
      </c>
      <c r="K266" s="3">
        <v>3432.82</v>
      </c>
      <c r="L266" s="3">
        <v>2042.77</v>
      </c>
      <c r="M266" s="3">
        <v>0</v>
      </c>
      <c r="N266" s="3">
        <v>1911.55</v>
      </c>
      <c r="O266" s="3">
        <v>0</v>
      </c>
      <c r="P266" s="3">
        <v>521.5</v>
      </c>
    </row>
    <row r="267" spans="1:16" x14ac:dyDescent="0.25">
      <c r="A267" s="1">
        <v>424552</v>
      </c>
      <c r="B267" s="19" t="str">
        <f>LOOKUP(Tabela1[[#This Row],[Matricula]],Contratos!A:A,Contratos!B:B)</f>
        <v xml:space="preserve">JAZIEL DOS REIS OLIVEIRA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44305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2997.19</v>
      </c>
      <c r="K267" s="3">
        <v>2747.29</v>
      </c>
      <c r="L267" s="3">
        <v>2042.77</v>
      </c>
      <c r="M267" s="3">
        <v>0</v>
      </c>
      <c r="N267" s="3">
        <v>954.42</v>
      </c>
      <c r="O267" s="3">
        <v>0</v>
      </c>
      <c r="P267" s="3">
        <v>249.9</v>
      </c>
    </row>
    <row r="268" spans="1:16" x14ac:dyDescent="0.25">
      <c r="A268" s="1">
        <v>424560</v>
      </c>
      <c r="B268" s="19" t="str">
        <f>LOOKUP(Tabela1[[#This Row],[Matricula]],Contratos!A:A,Contratos!B:B)</f>
        <v xml:space="preserve">JULIANA MAZZETTO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925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44305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3104.3</v>
      </c>
      <c r="K268" s="3">
        <v>2822.79</v>
      </c>
      <c r="L268" s="3">
        <v>2042.77</v>
      </c>
      <c r="M268" s="3">
        <v>0</v>
      </c>
      <c r="N268" s="3">
        <v>1061.53</v>
      </c>
      <c r="O268" s="3">
        <v>0</v>
      </c>
      <c r="P268" s="3">
        <v>281.51</v>
      </c>
    </row>
    <row r="269" spans="1:16" x14ac:dyDescent="0.25">
      <c r="A269" s="1">
        <v>424579</v>
      </c>
      <c r="B269" s="19" t="str">
        <f>LOOKUP(Tabela1[[#This Row],[Matricula]],Contratos!A:A,Contratos!B:B)</f>
        <v xml:space="preserve">ELIZANDRA MARIA DOS SANTOS GONCALVES </v>
      </c>
      <c r="C269" s="19" t="str">
        <f>LOOKUP(Tabela1[[#This Row],[Matricula]],Contratos!A:A,Contratos!C:C)</f>
        <v>AENFTEMP</v>
      </c>
      <c r="D269" s="19" t="str">
        <f>LOOKUP(Tabela1[[#This Row],[Matricula]],Contratos!A:A,Contratos!D:D)</f>
        <v xml:space="preserve">AUXILIAR DE ENFERMAGEM </v>
      </c>
      <c r="E269" s="1" t="s">
        <v>925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44305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3104.3</v>
      </c>
      <c r="K269" s="3">
        <v>2739.29</v>
      </c>
      <c r="L269" s="3">
        <v>2042.77</v>
      </c>
      <c r="M269" s="3">
        <v>0</v>
      </c>
      <c r="N269" s="3">
        <v>1061.53</v>
      </c>
      <c r="O269" s="3">
        <v>0</v>
      </c>
      <c r="P269" s="3">
        <v>365.01</v>
      </c>
    </row>
    <row r="270" spans="1:16" x14ac:dyDescent="0.25">
      <c r="A270" s="1">
        <v>424609</v>
      </c>
      <c r="B270" s="19" t="str">
        <f>LOOKUP(Tabela1[[#This Row],[Matricula]],Contratos!A:A,Contratos!B:B)</f>
        <v xml:space="preserve">JACIRA CORDEIRO DE OLIVEIRA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925</v>
      </c>
      <c r="F270" s="19" t="str">
        <f>LOOKUP(Tabela1[[#This Row],[Matricula]],Contratos!A:A,Contratos!I:I)</f>
        <v>DAPS</v>
      </c>
      <c r="G270" s="2">
        <f>LOOKUP(Tabela1[[#This Row],[Matricula]],Tabela2[Matrícula],Tabela2[Admissão])</f>
        <v>44305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7505.24</v>
      </c>
      <c r="K270" s="3">
        <v>5858.88</v>
      </c>
      <c r="L270" s="3">
        <v>3780.57</v>
      </c>
      <c r="M270" s="3">
        <v>2646.4</v>
      </c>
      <c r="N270" s="3">
        <v>1078.27</v>
      </c>
      <c r="O270" s="3">
        <v>0</v>
      </c>
      <c r="P270" s="3">
        <v>1646.36</v>
      </c>
    </row>
    <row r="271" spans="1:16" x14ac:dyDescent="0.25">
      <c r="A271" s="1">
        <v>424617</v>
      </c>
      <c r="B271" s="19" t="str">
        <f>LOOKUP(Tabela1[[#This Row],[Matricula]],Contratos!A:A,Contratos!B:B)</f>
        <v xml:space="preserve">FRANCIELLY MARQUES DE SOUZA SILVA </v>
      </c>
      <c r="C271" s="19" t="str">
        <f>LOOKUP(Tabela1[[#This Row],[Matricula]],Contratos!A:A,Contratos!C:C)</f>
        <v>AENFTEMP</v>
      </c>
      <c r="D271" s="19" t="str">
        <f>LOOKUP(Tabela1[[#This Row],[Matricula]],Contratos!A:A,Contratos!D:D)</f>
        <v xml:space="preserve">AUXILIAR DE ENFERMAGEM </v>
      </c>
      <c r="E271" s="1" t="s">
        <v>925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44305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3104.3</v>
      </c>
      <c r="K271" s="3">
        <v>2639.94</v>
      </c>
      <c r="L271" s="3">
        <v>2042.77</v>
      </c>
      <c r="M271" s="3">
        <v>0</v>
      </c>
      <c r="N271" s="3">
        <v>1061.53</v>
      </c>
      <c r="O271" s="3">
        <v>0</v>
      </c>
      <c r="P271" s="3">
        <v>464.36</v>
      </c>
    </row>
    <row r="272" spans="1:16" x14ac:dyDescent="0.25">
      <c r="A272" s="1">
        <v>424625</v>
      </c>
      <c r="B272" s="19" t="str">
        <f>LOOKUP(Tabela1[[#This Row],[Matricula]],Contratos!A:A,Contratos!B:B)</f>
        <v xml:space="preserve">IONE CAMILA MACIEL </v>
      </c>
      <c r="C272" s="19" t="str">
        <f>LOOKUP(Tabela1[[#This Row],[Matricula]],Contratos!A:A,Contratos!C:C)</f>
        <v>ENFTEMP</v>
      </c>
      <c r="D272" s="19" t="str">
        <f>LOOKUP(Tabela1[[#This Row],[Matricula]],Contratos!A:A,Contratos!D:D)</f>
        <v xml:space="preserve">ENFERMEIRO </v>
      </c>
      <c r="E272" s="1" t="s">
        <v>925</v>
      </c>
      <c r="F272" s="19" t="str">
        <f>LOOKUP(Tabela1[[#This Row],[Matricula]],Contratos!A:A,Contratos!I:I)</f>
        <v>DAPS</v>
      </c>
      <c r="G272" s="2">
        <f>LOOKUP(Tabela1[[#This Row],[Matricula]],Tabela2[Matrícula],Tabela2[Admissão])</f>
        <v>44305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8678.11</v>
      </c>
      <c r="K272" s="3">
        <v>4256.1499999999996</v>
      </c>
      <c r="L272" s="3">
        <v>3780.57</v>
      </c>
      <c r="M272" s="3">
        <v>2646.4</v>
      </c>
      <c r="N272" s="3">
        <v>2251.14</v>
      </c>
      <c r="O272" s="3">
        <v>0</v>
      </c>
      <c r="P272" s="3">
        <v>4421.96</v>
      </c>
    </row>
    <row r="273" spans="1:16" x14ac:dyDescent="0.25">
      <c r="A273" s="1">
        <v>424633</v>
      </c>
      <c r="B273" s="19" t="str">
        <f>LOOKUP(Tabela1[[#This Row],[Matricula]],Contratos!A:A,Contratos!B:B)</f>
        <v xml:space="preserve">ANGELICA MIGUEL </v>
      </c>
      <c r="C273" s="19" t="str">
        <f>LOOKUP(Tabela1[[#This Row],[Matricula]],Contratos!A:A,Contratos!C:C)</f>
        <v>AENFTEMP</v>
      </c>
      <c r="D273" s="19" t="str">
        <f>LOOKUP(Tabela1[[#This Row],[Matricula]],Contratos!A:A,Contratos!D:D)</f>
        <v xml:space="preserve">AUXILIAR DE ENFERMAGEM </v>
      </c>
      <c r="E273" s="1" t="s">
        <v>925</v>
      </c>
      <c r="F273" s="19" t="str">
        <f>LOOKUP(Tabela1[[#This Row],[Matricula]],Contratos!A:A,Contratos!I:I)</f>
        <v>DAPS</v>
      </c>
      <c r="G273" s="2">
        <f>LOOKUP(Tabela1[[#This Row],[Matricula]],Tabela2[Matrícula],Tabela2[Admissão])</f>
        <v>44312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2997.19</v>
      </c>
      <c r="K273" s="3">
        <v>2728.53</v>
      </c>
      <c r="L273" s="3">
        <v>2042.77</v>
      </c>
      <c r="M273" s="3">
        <v>0</v>
      </c>
      <c r="N273" s="3">
        <v>954.42</v>
      </c>
      <c r="O273" s="3">
        <v>0</v>
      </c>
      <c r="P273" s="3">
        <v>268.66000000000003</v>
      </c>
    </row>
    <row r="274" spans="1:16" x14ac:dyDescent="0.25">
      <c r="A274" s="1">
        <v>424641</v>
      </c>
      <c r="B274" s="19" t="str">
        <f>LOOKUP(Tabela1[[#This Row],[Matricula]],Contratos!A:A,Contratos!B:B)</f>
        <v xml:space="preserve">FRANCYELLE CALEFI MARTINS PERRI </v>
      </c>
      <c r="C274" s="19" t="str">
        <f>LOOKUP(Tabela1[[#This Row],[Matricula]],Contratos!A:A,Contratos!C:C)</f>
        <v>AENFTEMP</v>
      </c>
      <c r="D274" s="19" t="str">
        <f>LOOKUP(Tabela1[[#This Row],[Matricula]],Contratos!A:A,Contratos!D:D)</f>
        <v xml:space="preserve">AUXILIAR DE ENFERMAGEM </v>
      </c>
      <c r="E274" s="1" t="s">
        <v>925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44312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3203.46</v>
      </c>
      <c r="K274" s="3">
        <v>2910.05</v>
      </c>
      <c r="L274" s="3">
        <v>2042.77</v>
      </c>
      <c r="M274" s="3">
        <v>0</v>
      </c>
      <c r="N274" s="3">
        <v>1160.69</v>
      </c>
      <c r="O274" s="3">
        <v>0</v>
      </c>
      <c r="P274" s="3">
        <v>293.41000000000003</v>
      </c>
    </row>
    <row r="275" spans="1:16" x14ac:dyDescent="0.25">
      <c r="A275" s="1">
        <v>424650</v>
      </c>
      <c r="B275" s="19" t="str">
        <f>LOOKUP(Tabela1[[#This Row],[Matricula]],Contratos!A:A,Contratos!B:B)</f>
        <v xml:space="preserve">KATIA RIBAS LIMA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>DAPS</v>
      </c>
      <c r="G275" s="2">
        <f>LOOKUP(Tabela1[[#This Row],[Matricula]],Tabela2[Matrícula],Tabela2[Admissão])</f>
        <v>44312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3171.51</v>
      </c>
      <c r="K275" s="3">
        <v>2476.0700000000002</v>
      </c>
      <c r="L275" s="3">
        <v>2042.77</v>
      </c>
      <c r="M275" s="3">
        <v>0</v>
      </c>
      <c r="N275" s="3">
        <v>1128.74</v>
      </c>
      <c r="O275" s="3">
        <v>0</v>
      </c>
      <c r="P275" s="3">
        <v>695.44</v>
      </c>
    </row>
    <row r="276" spans="1:16" x14ac:dyDescent="0.25">
      <c r="A276" s="1">
        <v>424668</v>
      </c>
      <c r="B276" s="19" t="str">
        <f>LOOKUP(Tabela1[[#This Row],[Matricula]],Contratos!A:A,Contratos!B:B)</f>
        <v xml:space="preserve">DANIELE GONCALVES DE SANTANA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44312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3731.96</v>
      </c>
      <c r="K276" s="3">
        <v>3166.77</v>
      </c>
      <c r="L276" s="3">
        <v>2042.77</v>
      </c>
      <c r="M276" s="3">
        <v>0</v>
      </c>
      <c r="N276" s="3">
        <v>1689.19</v>
      </c>
      <c r="O276" s="3">
        <v>0</v>
      </c>
      <c r="P276" s="3">
        <v>565.19000000000005</v>
      </c>
    </row>
    <row r="277" spans="1:16" x14ac:dyDescent="0.25">
      <c r="A277" s="1">
        <v>424676</v>
      </c>
      <c r="B277" s="19" t="str">
        <f>LOOKUP(Tabela1[[#This Row],[Matricula]],Contratos!A:A,Contratos!B:B)</f>
        <v xml:space="preserve">DENISE BERBICZ GONCALVES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DAPS</v>
      </c>
      <c r="G277" s="2">
        <f>LOOKUP(Tabela1[[#This Row],[Matricula]],Tabela2[Matrícula],Tabela2[Admissão])</f>
        <v>44312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4269.6899999999996</v>
      </c>
      <c r="K277" s="3">
        <v>3659.36</v>
      </c>
      <c r="L277" s="3">
        <v>2042.77</v>
      </c>
      <c r="M277" s="3">
        <v>0</v>
      </c>
      <c r="N277" s="3">
        <v>2226.92</v>
      </c>
      <c r="O277" s="3">
        <v>0</v>
      </c>
      <c r="P277" s="3">
        <v>610.33000000000004</v>
      </c>
    </row>
    <row r="278" spans="1:16" x14ac:dyDescent="0.25">
      <c r="A278" s="1">
        <v>424684</v>
      </c>
      <c r="B278" s="19" t="str">
        <f>LOOKUP(Tabela1[[#This Row],[Matricula]],Contratos!A:A,Contratos!B:B)</f>
        <v xml:space="preserve">VALERIA TEREZINHA BRANDILIONE RODRIGUES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44312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3096.32</v>
      </c>
      <c r="K278" s="3">
        <v>2684.21</v>
      </c>
      <c r="L278" s="3">
        <v>2042.77</v>
      </c>
      <c r="M278" s="3">
        <v>0</v>
      </c>
      <c r="N278" s="3">
        <v>1053.55</v>
      </c>
      <c r="O278" s="3">
        <v>0</v>
      </c>
      <c r="P278" s="3">
        <v>412.11</v>
      </c>
    </row>
    <row r="279" spans="1:16" x14ac:dyDescent="0.25">
      <c r="A279" s="1">
        <v>424692</v>
      </c>
      <c r="B279" s="19" t="str">
        <f>LOOKUP(Tabela1[[#This Row],[Matricula]],Contratos!A:A,Contratos!B:B)</f>
        <v xml:space="preserve">REGILENE BOMFIM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>DAPS</v>
      </c>
      <c r="G279" s="2">
        <f>LOOKUP(Tabela1[[#This Row],[Matricula]],Tabela2[Matrícula],Tabela2[Admissão])</f>
        <v>44312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3104.3</v>
      </c>
      <c r="K279" s="3">
        <v>2822.79</v>
      </c>
      <c r="L279" s="3">
        <v>2042.77</v>
      </c>
      <c r="M279" s="3">
        <v>0</v>
      </c>
      <c r="N279" s="3">
        <v>1061.53</v>
      </c>
      <c r="O279" s="3">
        <v>0</v>
      </c>
      <c r="P279" s="3">
        <v>281.51</v>
      </c>
    </row>
    <row r="280" spans="1:16" x14ac:dyDescent="0.25">
      <c r="A280" s="1">
        <v>424706</v>
      </c>
      <c r="B280" s="19" t="str">
        <f>LOOKUP(Tabela1[[#This Row],[Matricula]],Contratos!A:A,Contratos!B:B)</f>
        <v xml:space="preserve">APARECIDA ALZIRA GARCIA DE ASSIS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>DAPS</v>
      </c>
      <c r="G280" s="2">
        <f>LOOKUP(Tabela1[[#This Row],[Matricula]],Tabela2[Matrícula],Tabela2[Admissão])</f>
        <v>44312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3104.3</v>
      </c>
      <c r="K280" s="3">
        <v>2811.21</v>
      </c>
      <c r="L280" s="3">
        <v>2042.77</v>
      </c>
      <c r="M280" s="3">
        <v>0</v>
      </c>
      <c r="N280" s="3">
        <v>1061.53</v>
      </c>
      <c r="O280" s="3">
        <v>0</v>
      </c>
      <c r="P280" s="3">
        <v>293.08999999999997</v>
      </c>
    </row>
    <row r="281" spans="1:16" x14ac:dyDescent="0.25">
      <c r="A281" s="1">
        <v>424714</v>
      </c>
      <c r="B281" s="19" t="str">
        <f>LOOKUP(Tabela1[[#This Row],[Matricula]],Contratos!A:A,Contratos!B:B)</f>
        <v xml:space="preserve">WILMA APARECIDA DA SILVA E SOUZA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DAPS</v>
      </c>
      <c r="G281" s="2">
        <f>LOOKUP(Tabela1[[#This Row],[Matricula]],Tabela2[Matrícula],Tabela2[Admissão])</f>
        <v>44312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3104.3</v>
      </c>
      <c r="K281" s="3">
        <v>2738.58</v>
      </c>
      <c r="L281" s="3">
        <v>2042.77</v>
      </c>
      <c r="M281" s="3">
        <v>0</v>
      </c>
      <c r="N281" s="3">
        <v>1061.53</v>
      </c>
      <c r="O281" s="3">
        <v>0</v>
      </c>
      <c r="P281" s="3">
        <v>365.72</v>
      </c>
    </row>
    <row r="282" spans="1:16" x14ac:dyDescent="0.25">
      <c r="A282" s="1">
        <v>424730</v>
      </c>
      <c r="B282" s="19" t="str">
        <f>LOOKUP(Tabela1[[#This Row],[Matricula]],Contratos!A:A,Contratos!B:B)</f>
        <v xml:space="preserve">ANDREIA APARECIDA DE MELO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DAPS</v>
      </c>
      <c r="G282" s="2">
        <f>LOOKUP(Tabela1[[#This Row],[Matricula]],Tabela2[Matrícula],Tabela2[Admissão])</f>
        <v>44319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3561.05</v>
      </c>
      <c r="K282" s="3">
        <v>3159.29</v>
      </c>
      <c r="L282" s="3">
        <v>2042.77</v>
      </c>
      <c r="M282" s="3">
        <v>0</v>
      </c>
      <c r="N282" s="3">
        <v>1518.28</v>
      </c>
      <c r="O282" s="3">
        <v>0</v>
      </c>
      <c r="P282" s="3">
        <v>401.76</v>
      </c>
    </row>
    <row r="283" spans="1:16" x14ac:dyDescent="0.25">
      <c r="A283" s="1">
        <v>424757</v>
      </c>
      <c r="B283" s="19" t="str">
        <f>LOOKUP(Tabela1[[#This Row],[Matricula]],Contratos!A:A,Contratos!B:B)</f>
        <v xml:space="preserve">THAIS SANTOS BAGGIO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DAPS</v>
      </c>
      <c r="G283" s="2">
        <f>LOOKUP(Tabela1[[#This Row],[Matricula]],Tabela2[Matrícula],Tabela2[Admissão])</f>
        <v>44319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3400.98</v>
      </c>
      <c r="K283" s="3">
        <v>2904.24</v>
      </c>
      <c r="L283" s="3">
        <v>2042.77</v>
      </c>
      <c r="M283" s="3">
        <v>0</v>
      </c>
      <c r="N283" s="3">
        <v>1358.21</v>
      </c>
      <c r="O283" s="3">
        <v>0</v>
      </c>
      <c r="P283" s="3">
        <v>496.74</v>
      </c>
    </row>
    <row r="284" spans="1:16" x14ac:dyDescent="0.25">
      <c r="A284" s="1">
        <v>424765</v>
      </c>
      <c r="B284" s="19" t="str">
        <f>LOOKUP(Tabela1[[#This Row],[Matricula]],Contratos!A:A,Contratos!B:B)</f>
        <v xml:space="preserve">ANGELA MACEDO DANTAS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DUES</v>
      </c>
      <c r="G284" s="2">
        <f>LOOKUP(Tabela1[[#This Row],[Matricula]],Tabela2[Matrícula],Tabela2[Admissão])</f>
        <v>44319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3075.89</v>
      </c>
      <c r="K284" s="3">
        <v>2764.37</v>
      </c>
      <c r="L284" s="3">
        <v>2042.77</v>
      </c>
      <c r="M284" s="3">
        <v>0</v>
      </c>
      <c r="N284" s="3">
        <v>1033.1199999999999</v>
      </c>
      <c r="O284" s="3">
        <v>0</v>
      </c>
      <c r="P284" s="3">
        <v>311.52</v>
      </c>
    </row>
    <row r="285" spans="1:16" x14ac:dyDescent="0.25">
      <c r="A285" s="1">
        <v>424773</v>
      </c>
      <c r="B285" s="19" t="str">
        <f>LOOKUP(Tabela1[[#This Row],[Matricula]],Contratos!A:A,Contratos!B:B)</f>
        <v xml:space="preserve">ANA PAULA DE LIMA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DUES</v>
      </c>
      <c r="G285" s="2">
        <f>LOOKUP(Tabela1[[#This Row],[Matricula]],Tabela2[Matrícula],Tabela2[Admissão])</f>
        <v>44319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4095.37</v>
      </c>
      <c r="K285" s="3">
        <v>3554.99</v>
      </c>
      <c r="L285" s="3">
        <v>2042.77</v>
      </c>
      <c r="M285" s="3">
        <v>0</v>
      </c>
      <c r="N285" s="3">
        <v>2052.6</v>
      </c>
      <c r="O285" s="3">
        <v>0</v>
      </c>
      <c r="P285" s="3">
        <v>540.38</v>
      </c>
    </row>
    <row r="286" spans="1:16" x14ac:dyDescent="0.25">
      <c r="A286" s="1">
        <v>424781</v>
      </c>
      <c r="B286" s="19" t="str">
        <f>LOOKUP(Tabela1[[#This Row],[Matricula]],Contratos!A:A,Contratos!B:B)</f>
        <v xml:space="preserve">MARIA REGINA DE MELLO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>DUES</v>
      </c>
      <c r="G286" s="2">
        <f>LOOKUP(Tabela1[[#This Row],[Matricula]],Tabela2[Matrícula],Tabela2[Admissão])</f>
        <v>44319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4132.37</v>
      </c>
      <c r="K286" s="3">
        <v>3582.04</v>
      </c>
      <c r="L286" s="3">
        <v>2042.77</v>
      </c>
      <c r="M286" s="3">
        <v>0</v>
      </c>
      <c r="N286" s="3">
        <v>2089.6</v>
      </c>
      <c r="O286" s="3">
        <v>0</v>
      </c>
      <c r="P286" s="3">
        <v>550.33000000000004</v>
      </c>
    </row>
    <row r="287" spans="1:16" x14ac:dyDescent="0.25">
      <c r="A287" s="1">
        <v>424790</v>
      </c>
      <c r="B287" s="19" t="str">
        <f>LOOKUP(Tabela1[[#This Row],[Matricula]],Contratos!A:A,Contratos!B:B)</f>
        <v xml:space="preserve">VIVIAN CRISTIANE DOS SANTOS GIL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DUES</v>
      </c>
      <c r="G287" s="2">
        <f>LOOKUP(Tabela1[[#This Row],[Matricula]],Tabela2[Matrícula],Tabela2[Admissão])</f>
        <v>44319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2744.08</v>
      </c>
      <c r="K287" s="3">
        <v>2494.27</v>
      </c>
      <c r="L287" s="3">
        <v>2042.77</v>
      </c>
      <c r="M287" s="3">
        <v>0</v>
      </c>
      <c r="N287" s="3">
        <v>701.31</v>
      </c>
      <c r="O287" s="3">
        <v>0</v>
      </c>
      <c r="P287" s="3">
        <v>249.81</v>
      </c>
    </row>
    <row r="288" spans="1:16" x14ac:dyDescent="0.25">
      <c r="A288" s="1">
        <v>424803</v>
      </c>
      <c r="B288" s="19" t="str">
        <f>LOOKUP(Tabela1[[#This Row],[Matricula]],Contratos!A:A,Contratos!B:B)</f>
        <v xml:space="preserve">STEFANY LALESKA VENANCIO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>DUES</v>
      </c>
      <c r="G288" s="2">
        <f>LOOKUP(Tabela1[[#This Row],[Matricula]],Tabela2[Matrícula],Tabela2[Admissão])</f>
        <v>44319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3800.71</v>
      </c>
      <c r="K288" s="3">
        <v>3339.6</v>
      </c>
      <c r="L288" s="3">
        <v>2042.77</v>
      </c>
      <c r="M288" s="3">
        <v>0</v>
      </c>
      <c r="N288" s="3">
        <v>1757.94</v>
      </c>
      <c r="O288" s="3">
        <v>0</v>
      </c>
      <c r="P288" s="3">
        <v>461.11</v>
      </c>
    </row>
    <row r="289" spans="1:16" x14ac:dyDescent="0.25">
      <c r="A289" s="1">
        <v>424811</v>
      </c>
      <c r="B289" s="19" t="str">
        <f>LOOKUP(Tabela1[[#This Row],[Matricula]],Contratos!A:A,Contratos!B:B)</f>
        <v xml:space="preserve">TATIANE SABINO DE SOUZA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DUES</v>
      </c>
      <c r="G289" s="2">
        <f>LOOKUP(Tabela1[[#This Row],[Matricula]],Tabela2[Matrícula],Tabela2[Admissão])</f>
        <v>44319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3302.24</v>
      </c>
      <c r="K289" s="3">
        <v>2919.25</v>
      </c>
      <c r="L289" s="3">
        <v>2042.77</v>
      </c>
      <c r="M289" s="3">
        <v>0</v>
      </c>
      <c r="N289" s="3">
        <v>1259.47</v>
      </c>
      <c r="O289" s="3">
        <v>0</v>
      </c>
      <c r="P289" s="3">
        <v>382.99</v>
      </c>
    </row>
    <row r="290" spans="1:16" x14ac:dyDescent="0.25">
      <c r="A290" s="1">
        <v>424820</v>
      </c>
      <c r="B290" s="19" t="str">
        <f>LOOKUP(Tabela1[[#This Row],[Matricula]],Contratos!A:A,Contratos!B:B)</f>
        <v xml:space="preserve">LEILA MARIA NELSON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DUES</v>
      </c>
      <c r="G290" s="2">
        <f>LOOKUP(Tabela1[[#This Row],[Matricula]],Tabela2[Matrícula],Tabela2[Admissão])</f>
        <v>44319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3104.3</v>
      </c>
      <c r="K290" s="3">
        <v>2789.57</v>
      </c>
      <c r="L290" s="3">
        <v>2042.77</v>
      </c>
      <c r="M290" s="3">
        <v>0</v>
      </c>
      <c r="N290" s="3">
        <v>1061.53</v>
      </c>
      <c r="O290" s="3">
        <v>0</v>
      </c>
      <c r="P290" s="3">
        <v>314.73</v>
      </c>
    </row>
    <row r="291" spans="1:16" x14ac:dyDescent="0.25">
      <c r="A291" s="1">
        <v>424846</v>
      </c>
      <c r="B291" s="19" t="str">
        <f>LOOKUP(Tabela1[[#This Row],[Matricula]],Contratos!A:A,Contratos!B:B)</f>
        <v xml:space="preserve">JULIANA MORAES PERES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DUES</v>
      </c>
      <c r="G291" s="2">
        <f>LOOKUP(Tabela1[[#This Row],[Matricula]],Tabela2[Matrícula],Tabela2[Admissão])</f>
        <v>44319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2744.08</v>
      </c>
      <c r="K291" s="3">
        <v>2494.27</v>
      </c>
      <c r="L291" s="3">
        <v>2042.77</v>
      </c>
      <c r="M291" s="3">
        <v>0</v>
      </c>
      <c r="N291" s="3">
        <v>701.31</v>
      </c>
      <c r="O291" s="3">
        <v>0</v>
      </c>
      <c r="P291" s="3">
        <v>249.81</v>
      </c>
    </row>
    <row r="292" spans="1:16" x14ac:dyDescent="0.25">
      <c r="A292" s="1">
        <v>424854</v>
      </c>
      <c r="B292" s="19" t="str">
        <f>LOOKUP(Tabela1[[#This Row],[Matricula]],Contratos!A:A,Contratos!B:B)</f>
        <v xml:space="preserve">FELIPE ATOS FARIA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>DUES</v>
      </c>
      <c r="G292" s="2">
        <f>LOOKUP(Tabela1[[#This Row],[Matricula]],Tabela2[Matrícula],Tabela2[Admissão])</f>
        <v>44319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2997.19</v>
      </c>
      <c r="K292" s="3">
        <v>2656.83</v>
      </c>
      <c r="L292" s="3">
        <v>2042.77</v>
      </c>
      <c r="M292" s="3">
        <v>0</v>
      </c>
      <c r="N292" s="3">
        <v>954.42</v>
      </c>
      <c r="O292" s="3">
        <v>0</v>
      </c>
      <c r="P292" s="3">
        <v>340.36</v>
      </c>
    </row>
    <row r="293" spans="1:16" x14ac:dyDescent="0.25">
      <c r="A293" s="1">
        <v>424870</v>
      </c>
      <c r="B293" s="19" t="str">
        <f>LOOKUP(Tabela1[[#This Row],[Matricula]],Contratos!A:A,Contratos!B:B)</f>
        <v xml:space="preserve">MAYARA NASCIMENTO MARTINS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>DUES</v>
      </c>
      <c r="G293" s="2">
        <f>LOOKUP(Tabela1[[#This Row],[Matricula]],Tabela2[Matrícula],Tabela2[Admissão])</f>
        <v>44319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3353.29</v>
      </c>
      <c r="K293" s="3">
        <v>3028.14</v>
      </c>
      <c r="L293" s="3">
        <v>2042.77</v>
      </c>
      <c r="M293" s="3">
        <v>0</v>
      </c>
      <c r="N293" s="3">
        <v>1310.52</v>
      </c>
      <c r="O293" s="3">
        <v>0</v>
      </c>
      <c r="P293" s="3">
        <v>325.14999999999998</v>
      </c>
    </row>
    <row r="294" spans="1:16" x14ac:dyDescent="0.25">
      <c r="A294" s="1">
        <v>424889</v>
      </c>
      <c r="B294" s="19" t="str">
        <f>LOOKUP(Tabela1[[#This Row],[Matricula]],Contratos!A:A,Contratos!B:B)</f>
        <v xml:space="preserve">MICHELE CRISTINA LEANDRO DE MELLO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DUES</v>
      </c>
      <c r="G294" s="2">
        <f>LOOKUP(Tabela1[[#This Row],[Matricula]],Tabela2[Matrícula],Tabela2[Admissão])</f>
        <v>44320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3836.96</v>
      </c>
      <c r="K294" s="3">
        <v>3351.16</v>
      </c>
      <c r="L294" s="3">
        <v>2042.77</v>
      </c>
      <c r="M294" s="3">
        <v>0</v>
      </c>
      <c r="N294" s="3">
        <v>1794.19</v>
      </c>
      <c r="O294" s="3">
        <v>0</v>
      </c>
      <c r="P294" s="3">
        <v>485.8</v>
      </c>
    </row>
    <row r="295" spans="1:16" x14ac:dyDescent="0.25">
      <c r="A295" s="1">
        <v>424897</v>
      </c>
      <c r="B295" s="19" t="str">
        <f>LOOKUP(Tabela1[[#This Row],[Matricula]],Contratos!A:A,Contratos!B:B)</f>
        <v xml:space="preserve">ARIANE DE OLIVEIRA LIMA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>DUES</v>
      </c>
      <c r="G295" s="2">
        <f>LOOKUP(Tabela1[[#This Row],[Matricula]],Tabela2[Matrícula],Tabela2[Admissão])</f>
        <v>44319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3159.02</v>
      </c>
      <c r="K295" s="3">
        <v>2870.94</v>
      </c>
      <c r="L295" s="3">
        <v>2042.77</v>
      </c>
      <c r="M295" s="3">
        <v>0</v>
      </c>
      <c r="N295" s="3">
        <v>1116.25</v>
      </c>
      <c r="O295" s="3">
        <v>0</v>
      </c>
      <c r="P295" s="3">
        <v>288.08</v>
      </c>
    </row>
    <row r="296" spans="1:16" x14ac:dyDescent="0.25">
      <c r="A296" s="1">
        <v>424919</v>
      </c>
      <c r="B296" s="19" t="str">
        <f>LOOKUP(Tabela1[[#This Row],[Matricula]],Contratos!A:A,Contratos!B:B)</f>
        <v xml:space="preserve">KAREEN VASCONCELOS ALVES NERES </v>
      </c>
      <c r="C296" s="19" t="str">
        <f>LOOKUP(Tabela1[[#This Row],[Matricula]],Contratos!A:A,Contratos!C:C)</f>
        <v>ENFTEMP</v>
      </c>
      <c r="D296" s="19" t="str">
        <f>LOOKUP(Tabela1[[#This Row],[Matricula]],Contratos!A:A,Contratos!D:D)</f>
        <v xml:space="preserve">ENFERMEIRO </v>
      </c>
      <c r="E296" s="1" t="s">
        <v>925</v>
      </c>
      <c r="F296" s="19" t="str">
        <f>LOOKUP(Tabela1[[#This Row],[Matricula]],Contratos!A:A,Contratos!I:I)</f>
        <v>HU</v>
      </c>
      <c r="G296" s="2">
        <f>LOOKUP(Tabela1[[#This Row],[Matricula]],Tabela2[Matrícula],Tabela2[Admissão])</f>
        <v>44319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9938.86</v>
      </c>
      <c r="K296" s="3">
        <v>7602.32</v>
      </c>
      <c r="L296" s="3">
        <v>3780.57</v>
      </c>
      <c r="M296" s="3">
        <v>2646.4</v>
      </c>
      <c r="N296" s="3">
        <v>3511.89</v>
      </c>
      <c r="O296" s="3">
        <v>0</v>
      </c>
      <c r="P296" s="3">
        <v>2336.54</v>
      </c>
    </row>
    <row r="297" spans="1:16" x14ac:dyDescent="0.25">
      <c r="A297" s="1">
        <v>424927</v>
      </c>
      <c r="B297" s="19" t="str">
        <f>LOOKUP(Tabela1[[#This Row],[Matricula]],Contratos!A:A,Contratos!B:B)</f>
        <v xml:space="preserve">MICHELLE CRISTINE DE OLIVEIRA VACARIO </v>
      </c>
      <c r="C297" s="19" t="str">
        <f>LOOKUP(Tabela1[[#This Row],[Matricula]],Contratos!A:A,Contratos!C:C)</f>
        <v>ASSISTSAUD</v>
      </c>
      <c r="D297" s="19" t="str">
        <f>LOOKUP(Tabela1[[#This Row],[Matricula]],Contratos!A:A,Contratos!D:D)</f>
        <v xml:space="preserve">ASSISTENTE DE GESTÃO EM SERVIÇOS DE SAÚDE </v>
      </c>
      <c r="E297" s="1" t="s">
        <v>925</v>
      </c>
      <c r="F297" s="19" t="str">
        <f>LOOKUP(Tabela1[[#This Row],[Matricula]],Contratos!A:A,Contratos!I:I)</f>
        <v>HU</v>
      </c>
      <c r="G297" s="2">
        <f>LOOKUP(Tabela1[[#This Row],[Matricula]],Tabela2[Matrícula],Tabela2[Admissão])</f>
        <v>44326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2697.89</v>
      </c>
      <c r="K297" s="3">
        <v>2356.92</v>
      </c>
      <c r="L297" s="3">
        <v>1803.77</v>
      </c>
      <c r="M297" s="3">
        <v>0</v>
      </c>
      <c r="N297" s="3">
        <v>894.12</v>
      </c>
      <c r="O297" s="3">
        <v>0</v>
      </c>
      <c r="P297" s="3">
        <v>340.97</v>
      </c>
    </row>
    <row r="298" spans="1:16" x14ac:dyDescent="0.25">
      <c r="A298" s="1">
        <v>424935</v>
      </c>
      <c r="B298" s="19" t="str">
        <f>LOOKUP(Tabela1[[#This Row],[Matricula]],Contratos!A:A,Contratos!B:B)</f>
        <v xml:space="preserve">LUCILENE PEREIRA SOARES DE OLIVEIRA </v>
      </c>
      <c r="C298" s="19" t="str">
        <f>LOOKUP(Tabela1[[#This Row],[Matricula]],Contratos!A:A,Contratos!C:C)</f>
        <v>ENFTEMP</v>
      </c>
      <c r="D298" s="19" t="str">
        <f>LOOKUP(Tabela1[[#This Row],[Matricula]],Contratos!A:A,Contratos!D:D)</f>
        <v xml:space="preserve">ENFERMEIRO </v>
      </c>
      <c r="E298" s="1" t="s">
        <v>925</v>
      </c>
      <c r="F298" s="19" t="str">
        <f>LOOKUP(Tabela1[[#This Row],[Matricula]],Contratos!A:A,Contratos!I:I)</f>
        <v>HU</v>
      </c>
      <c r="G298" s="2">
        <f>LOOKUP(Tabela1[[#This Row],[Matricula]],Tabela2[Matrícula],Tabela2[Admissão])</f>
        <v>44328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7145.02</v>
      </c>
      <c r="K298" s="3">
        <v>5752.85</v>
      </c>
      <c r="L298" s="3">
        <v>3780.57</v>
      </c>
      <c r="M298" s="3">
        <v>2646.4</v>
      </c>
      <c r="N298" s="3">
        <v>718.05</v>
      </c>
      <c r="O298" s="3">
        <v>0</v>
      </c>
      <c r="P298" s="3">
        <v>1392.17</v>
      </c>
    </row>
    <row r="299" spans="1:16" x14ac:dyDescent="0.25">
      <c r="A299" s="1">
        <v>424943</v>
      </c>
      <c r="B299" s="19" t="str">
        <f>LOOKUP(Tabela1[[#This Row],[Matricula]],Contratos!A:A,Contratos!B:B)</f>
        <v xml:space="preserve">KAMILLE OLIVEIRA DE LIMA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>HU</v>
      </c>
      <c r="G299" s="2">
        <f>LOOKUP(Tabela1[[#This Row],[Matricula]],Tabela2[Matrícula],Tabela2[Admissão])</f>
        <v>44326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3359.45</v>
      </c>
      <c r="K299" s="3">
        <v>3042.26</v>
      </c>
      <c r="L299" s="3">
        <v>2042.77</v>
      </c>
      <c r="M299" s="3">
        <v>0</v>
      </c>
      <c r="N299" s="3">
        <v>1316.68</v>
      </c>
      <c r="O299" s="3">
        <v>0</v>
      </c>
      <c r="P299" s="3">
        <v>317.19</v>
      </c>
    </row>
    <row r="300" spans="1:16" x14ac:dyDescent="0.25">
      <c r="A300" s="1">
        <v>424951</v>
      </c>
      <c r="B300" s="19" t="str">
        <f>LOOKUP(Tabela1[[#This Row],[Matricula]],Contratos!A:A,Contratos!B:B)</f>
        <v xml:space="preserve">MARCELINA ARGENTON LEOCADIO DA SILVEIRA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HU</v>
      </c>
      <c r="G300" s="2">
        <f>LOOKUP(Tabela1[[#This Row],[Matricula]],Tabela2[Matrícula],Tabela2[Admissão])</f>
        <v>44326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3464.72</v>
      </c>
      <c r="K300" s="3">
        <v>3014.11</v>
      </c>
      <c r="L300" s="3">
        <v>2042.77</v>
      </c>
      <c r="M300" s="3">
        <v>0</v>
      </c>
      <c r="N300" s="3">
        <v>1421.95</v>
      </c>
      <c r="O300" s="3">
        <v>0</v>
      </c>
      <c r="P300" s="3">
        <v>450.61</v>
      </c>
    </row>
    <row r="301" spans="1:16" x14ac:dyDescent="0.25">
      <c r="A301" s="1">
        <v>424978</v>
      </c>
      <c r="B301" s="19" t="str">
        <f>LOOKUP(Tabela1[[#This Row],[Matricula]],Contratos!A:A,Contratos!B:B)</f>
        <v xml:space="preserve">ELISANGELA RIBEIRO DOS SANTOS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>HU</v>
      </c>
      <c r="G301" s="2">
        <f>LOOKUP(Tabela1[[#This Row],[Matricula]],Tabela2[Matrícula],Tabela2[Admissão])</f>
        <v>44326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3287.92</v>
      </c>
      <c r="K301" s="3">
        <v>2984.37</v>
      </c>
      <c r="L301" s="3">
        <v>2042.77</v>
      </c>
      <c r="M301" s="3">
        <v>0</v>
      </c>
      <c r="N301" s="3">
        <v>1245.1500000000001</v>
      </c>
      <c r="O301" s="3">
        <v>0</v>
      </c>
      <c r="P301" s="3">
        <v>303.55</v>
      </c>
    </row>
    <row r="302" spans="1:16" x14ac:dyDescent="0.25">
      <c r="A302" s="1">
        <v>424994</v>
      </c>
      <c r="B302" s="19" t="str">
        <f>LOOKUP(Tabela1[[#This Row],[Matricula]],Contratos!A:A,Contratos!B:B)</f>
        <v xml:space="preserve">ALINE LAMARIO DA ROSA COSTA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HU</v>
      </c>
      <c r="G302" s="2">
        <f>LOOKUP(Tabela1[[#This Row],[Matricula]],Tabela2[Matrícula],Tabela2[Admissão])</f>
        <v>44326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3192.89</v>
      </c>
      <c r="K302" s="3">
        <v>2888.38</v>
      </c>
      <c r="L302" s="3">
        <v>2042.77</v>
      </c>
      <c r="M302" s="3">
        <v>0</v>
      </c>
      <c r="N302" s="3">
        <v>1150.1199999999999</v>
      </c>
      <c r="O302" s="3">
        <v>0</v>
      </c>
      <c r="P302" s="3">
        <v>304.51</v>
      </c>
    </row>
    <row r="303" spans="1:16" x14ac:dyDescent="0.25">
      <c r="A303" s="1">
        <v>425001</v>
      </c>
      <c r="B303" s="19" t="str">
        <f>LOOKUP(Tabela1[[#This Row],[Matricula]],Contratos!A:A,Contratos!B:B)</f>
        <v xml:space="preserve">DANIELA CAETANO DE LIMA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>HU</v>
      </c>
      <c r="G303" s="2">
        <f>LOOKUP(Tabela1[[#This Row],[Matricula]],Tabela2[Matrícula],Tabela2[Admissão])</f>
        <v>44326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2997.19</v>
      </c>
      <c r="K303" s="3">
        <v>2747.38</v>
      </c>
      <c r="L303" s="3">
        <v>2042.77</v>
      </c>
      <c r="M303" s="3">
        <v>0</v>
      </c>
      <c r="N303" s="3">
        <v>954.42</v>
      </c>
      <c r="O303" s="3">
        <v>0</v>
      </c>
      <c r="P303" s="3">
        <v>249.81</v>
      </c>
    </row>
    <row r="304" spans="1:16" x14ac:dyDescent="0.25">
      <c r="A304" s="1">
        <v>425010</v>
      </c>
      <c r="B304" s="19" t="str">
        <f>LOOKUP(Tabela1[[#This Row],[Matricula]],Contratos!A:A,Contratos!B:B)</f>
        <v xml:space="preserve">MARCIA DA SILVA FONSECA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HU</v>
      </c>
      <c r="G304" s="2">
        <f>LOOKUP(Tabela1[[#This Row],[Matricula]],Tabela2[Matrícula],Tabela2[Admissão])</f>
        <v>44326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3104.3</v>
      </c>
      <c r="K304" s="3">
        <v>2511.1999999999998</v>
      </c>
      <c r="L304" s="3">
        <v>2042.77</v>
      </c>
      <c r="M304" s="3">
        <v>0</v>
      </c>
      <c r="N304" s="3">
        <v>1061.53</v>
      </c>
      <c r="O304" s="3">
        <v>0</v>
      </c>
      <c r="P304" s="3">
        <v>593.1</v>
      </c>
    </row>
    <row r="305" spans="1:16" x14ac:dyDescent="0.25">
      <c r="A305" s="1">
        <v>425028</v>
      </c>
      <c r="B305" s="19" t="str">
        <f>LOOKUP(Tabela1[[#This Row],[Matricula]],Contratos!A:A,Contratos!B:B)</f>
        <v xml:space="preserve">ANDREA BURCI CENALI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HU</v>
      </c>
      <c r="G305" s="2">
        <f>LOOKUP(Tabela1[[#This Row],[Matricula]],Tabela2[Matrícula],Tabela2[Admissão])</f>
        <v>44326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3104.3</v>
      </c>
      <c r="K305" s="3">
        <v>2822.79</v>
      </c>
      <c r="L305" s="3">
        <v>2042.77</v>
      </c>
      <c r="M305" s="3">
        <v>0</v>
      </c>
      <c r="N305" s="3">
        <v>1061.53</v>
      </c>
      <c r="O305" s="3">
        <v>0</v>
      </c>
      <c r="P305" s="3">
        <v>281.51</v>
      </c>
    </row>
    <row r="306" spans="1:16" x14ac:dyDescent="0.25">
      <c r="A306" s="1">
        <v>425036</v>
      </c>
      <c r="B306" s="19" t="str">
        <f>LOOKUP(Tabela1[[#This Row],[Matricula]],Contratos!A:A,Contratos!B:B)</f>
        <v xml:space="preserve">ADRIANA DE SOUZA MATOS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44326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3104.3</v>
      </c>
      <c r="K306" s="3">
        <v>2822.79</v>
      </c>
      <c r="L306" s="3">
        <v>2042.77</v>
      </c>
      <c r="M306" s="3">
        <v>0</v>
      </c>
      <c r="N306" s="3">
        <v>1061.53</v>
      </c>
      <c r="O306" s="3">
        <v>0</v>
      </c>
      <c r="P306" s="3">
        <v>281.51</v>
      </c>
    </row>
    <row r="307" spans="1:16" x14ac:dyDescent="0.25">
      <c r="A307" s="1">
        <v>425044</v>
      </c>
      <c r="B307" s="19" t="str">
        <f>LOOKUP(Tabela1[[#This Row],[Matricula]],Contratos!A:A,Contratos!B:B)</f>
        <v xml:space="preserve">CRISTIANE MARIA DA SILVA GUILHERME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>DAPS</v>
      </c>
      <c r="G307" s="2">
        <f>LOOKUP(Tabela1[[#This Row],[Matricula]],Tabela2[Matrícula],Tabela2[Admissão])</f>
        <v>44326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2997.19</v>
      </c>
      <c r="K307" s="3">
        <v>2656.62</v>
      </c>
      <c r="L307" s="3">
        <v>2042.77</v>
      </c>
      <c r="M307" s="3">
        <v>0</v>
      </c>
      <c r="N307" s="3">
        <v>954.42</v>
      </c>
      <c r="O307" s="3">
        <v>0</v>
      </c>
      <c r="P307" s="3">
        <v>340.57</v>
      </c>
    </row>
    <row r="308" spans="1:16" x14ac:dyDescent="0.25">
      <c r="A308" s="1">
        <v>425052</v>
      </c>
      <c r="B308" s="19" t="str">
        <f>LOOKUP(Tabela1[[#This Row],[Matricula]],Contratos!A:A,Contratos!B:B)</f>
        <v xml:space="preserve">DAYANE DE SOUZA RIBEIRO COSTA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44326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3118.25</v>
      </c>
      <c r="K308" s="3">
        <v>2798.85</v>
      </c>
      <c r="L308" s="3">
        <v>2042.77</v>
      </c>
      <c r="M308" s="3">
        <v>0</v>
      </c>
      <c r="N308" s="3">
        <v>1075.48</v>
      </c>
      <c r="O308" s="3">
        <v>0</v>
      </c>
      <c r="P308" s="3">
        <v>319.39999999999998</v>
      </c>
    </row>
    <row r="309" spans="1:16" x14ac:dyDescent="0.25">
      <c r="A309" s="1">
        <v>425060</v>
      </c>
      <c r="B309" s="19" t="str">
        <f>LOOKUP(Tabela1[[#This Row],[Matricula]],Contratos!A:A,Contratos!B:B)</f>
        <v xml:space="preserve">SUZY MATSUDA FERREIRA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DAPS</v>
      </c>
      <c r="G309" s="2">
        <f>LOOKUP(Tabela1[[#This Row],[Matricula]],Tabela2[Matrícula],Tabela2[Admissão])</f>
        <v>44326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2598.08</v>
      </c>
      <c r="K309" s="3">
        <v>2377.31</v>
      </c>
      <c r="L309" s="3">
        <v>2042.77</v>
      </c>
      <c r="M309" s="3">
        <v>0</v>
      </c>
      <c r="N309" s="3">
        <v>555.30999999999995</v>
      </c>
      <c r="O309" s="3">
        <v>0</v>
      </c>
      <c r="P309" s="3">
        <v>220.77</v>
      </c>
    </row>
    <row r="310" spans="1:16" x14ac:dyDescent="0.25">
      <c r="A310" s="1">
        <v>425079</v>
      </c>
      <c r="B310" s="19" t="str">
        <f>LOOKUP(Tabela1[[#This Row],[Matricula]],Contratos!A:A,Contratos!B:B)</f>
        <v xml:space="preserve">ROSILEIDE EDUARDO DA SILVA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44326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2997.19</v>
      </c>
      <c r="K310" s="3">
        <v>2716.15</v>
      </c>
      <c r="L310" s="3">
        <v>2042.77</v>
      </c>
      <c r="M310" s="3">
        <v>0</v>
      </c>
      <c r="N310" s="3">
        <v>954.42</v>
      </c>
      <c r="O310" s="3">
        <v>0</v>
      </c>
      <c r="P310" s="3">
        <v>281.04000000000002</v>
      </c>
    </row>
    <row r="311" spans="1:16" x14ac:dyDescent="0.25">
      <c r="A311" s="1">
        <v>425087</v>
      </c>
      <c r="B311" s="19" t="str">
        <f>LOOKUP(Tabela1[[#This Row],[Matricula]],Contratos!A:A,Contratos!B:B)</f>
        <v xml:space="preserve">JESSICA BIONDE DOS SANTOS FERREIRA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DAPS</v>
      </c>
      <c r="G311" s="2">
        <f>LOOKUP(Tabela1[[#This Row],[Matricula]],Tabela2[Matrícula],Tabela2[Admissão])</f>
        <v>44326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2744.08</v>
      </c>
      <c r="K311" s="3">
        <v>2408.7199999999998</v>
      </c>
      <c r="L311" s="3">
        <v>2042.77</v>
      </c>
      <c r="M311" s="3">
        <v>0</v>
      </c>
      <c r="N311" s="3">
        <v>701.31</v>
      </c>
      <c r="O311" s="3">
        <v>0</v>
      </c>
      <c r="P311" s="3">
        <v>335.36</v>
      </c>
    </row>
    <row r="312" spans="1:16" x14ac:dyDescent="0.25">
      <c r="A312" s="1">
        <v>425095</v>
      </c>
      <c r="B312" s="19" t="str">
        <f>LOOKUP(Tabela1[[#This Row],[Matricula]],Contratos!A:A,Contratos!B:B)</f>
        <v xml:space="preserve">ARIANE MELO DOS SANTOS SOUZA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44326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3266.13</v>
      </c>
      <c r="K312" s="3">
        <v>2812.6</v>
      </c>
      <c r="L312" s="3">
        <v>2042.77</v>
      </c>
      <c r="M312" s="3">
        <v>0</v>
      </c>
      <c r="N312" s="3">
        <v>1223.3599999999999</v>
      </c>
      <c r="O312" s="3">
        <v>0</v>
      </c>
      <c r="P312" s="3">
        <v>453.53</v>
      </c>
    </row>
    <row r="313" spans="1:16" x14ac:dyDescent="0.25">
      <c r="A313" s="1">
        <v>425109</v>
      </c>
      <c r="B313" s="19" t="str">
        <f>LOOKUP(Tabela1[[#This Row],[Matricula]],Contratos!A:A,Contratos!B:B)</f>
        <v xml:space="preserve">LUCIANO FIASQUE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>HU</v>
      </c>
      <c r="G313" s="2">
        <f>LOOKUP(Tabela1[[#This Row],[Matricula]],Tabela2[Matrícula],Tabela2[Admissão])</f>
        <v>44330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3322.2</v>
      </c>
      <c r="K313" s="3">
        <v>3002.83</v>
      </c>
      <c r="L313" s="3">
        <v>2042.77</v>
      </c>
      <c r="M313" s="3">
        <v>0</v>
      </c>
      <c r="N313" s="3">
        <v>1279.43</v>
      </c>
      <c r="O313" s="3">
        <v>0</v>
      </c>
      <c r="P313" s="3">
        <v>319.37</v>
      </c>
    </row>
    <row r="314" spans="1:16" x14ac:dyDescent="0.25">
      <c r="A314" s="1">
        <v>425117</v>
      </c>
      <c r="B314" s="19" t="str">
        <f>LOOKUP(Tabela1[[#This Row],[Matricula]],Contratos!A:A,Contratos!B:B)</f>
        <v xml:space="preserve">KARINE RUTHES MURARO MEDEIROS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>HU</v>
      </c>
      <c r="G314" s="2">
        <f>LOOKUP(Tabela1[[#This Row],[Matricula]],Tabela2[Matrícula],Tabela2[Admissão])</f>
        <v>44330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4797.49</v>
      </c>
      <c r="K314" s="3">
        <v>4060.29</v>
      </c>
      <c r="L314" s="3">
        <v>2042.77</v>
      </c>
      <c r="M314" s="3">
        <v>0</v>
      </c>
      <c r="N314" s="3">
        <v>2754.72</v>
      </c>
      <c r="O314" s="3">
        <v>0</v>
      </c>
      <c r="P314" s="3">
        <v>737.2</v>
      </c>
    </row>
    <row r="315" spans="1:16" x14ac:dyDescent="0.25">
      <c r="A315" s="1">
        <v>425125</v>
      </c>
      <c r="B315" s="19" t="str">
        <f>LOOKUP(Tabela1[[#This Row],[Matricula]],Contratos!A:A,Contratos!B:B)</f>
        <v xml:space="preserve">LUCI ZAPATA MARTINEZ </v>
      </c>
      <c r="C315" s="19" t="str">
        <f>LOOKUP(Tabela1[[#This Row],[Matricula]],Contratos!A:A,Contratos!C:C)</f>
        <v>ENFTEMP</v>
      </c>
      <c r="D315" s="19" t="str">
        <f>LOOKUP(Tabela1[[#This Row],[Matricula]],Contratos!A:A,Contratos!D:D)</f>
        <v xml:space="preserve">ENFERMEIRO </v>
      </c>
      <c r="E315" s="1" t="s">
        <v>925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44330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7761.06</v>
      </c>
      <c r="K315" s="3">
        <v>6134.75</v>
      </c>
      <c r="L315" s="3">
        <v>3780.57</v>
      </c>
      <c r="M315" s="3">
        <v>2646.4</v>
      </c>
      <c r="N315" s="3">
        <v>1334.09</v>
      </c>
      <c r="O315" s="3">
        <v>0</v>
      </c>
      <c r="P315" s="3">
        <v>1626.31</v>
      </c>
    </row>
    <row r="316" spans="1:16" x14ac:dyDescent="0.25">
      <c r="A316" s="1">
        <v>425133</v>
      </c>
      <c r="B316" s="19" t="str">
        <f>LOOKUP(Tabela1[[#This Row],[Matricula]],Contratos!A:A,Contratos!B:B)</f>
        <v xml:space="preserve">LUCIMARA DA SILVA DE PAULA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>HU</v>
      </c>
      <c r="G316" s="2">
        <f>LOOKUP(Tabela1[[#This Row],[Matricula]],Tabela2[Matrícula],Tabela2[Admissão])</f>
        <v>44335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4434.33</v>
      </c>
      <c r="K316" s="3">
        <v>3802.78</v>
      </c>
      <c r="L316" s="3">
        <v>2042.77</v>
      </c>
      <c r="M316" s="3">
        <v>0</v>
      </c>
      <c r="N316" s="3">
        <v>2391.56</v>
      </c>
      <c r="O316" s="3">
        <v>0</v>
      </c>
      <c r="P316" s="3">
        <v>631.54999999999995</v>
      </c>
    </row>
    <row r="317" spans="1:16" x14ac:dyDescent="0.25">
      <c r="A317" s="1">
        <v>425141</v>
      </c>
      <c r="B317" s="19" t="str">
        <f>LOOKUP(Tabela1[[#This Row],[Matricula]],Contratos!A:A,Contratos!B:B)</f>
        <v xml:space="preserve">RENATO DANIEL RAMALHO CARDOSO </v>
      </c>
      <c r="C317" s="19" t="str">
        <f>LOOKUP(Tabela1[[#This Row],[Matricula]],Contratos!A:A,Contratos!C:C)</f>
        <v>MCGPTEMP</v>
      </c>
      <c r="D317" s="19" t="str">
        <f>LOOKUP(Tabela1[[#This Row],[Matricula]],Contratos!A:A,Contratos!D:D)</f>
        <v xml:space="preserve">MÉDICO CLÍNICO GERAL PLANTONISTA </v>
      </c>
      <c r="E317" s="1" t="s">
        <v>925</v>
      </c>
      <c r="F317" s="19" t="str">
        <f>LOOKUP(Tabela1[[#This Row],[Matricula]],Contratos!A:A,Contratos!I:I)</f>
        <v>HU</v>
      </c>
      <c r="G317" s="2">
        <f>LOOKUP(Tabela1[[#This Row],[Matricula]],Tabela2[Matrícula],Tabela2[Admissão])</f>
        <v>44337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13328.15</v>
      </c>
      <c r="K317" s="3">
        <v>10058.83</v>
      </c>
      <c r="L317" s="3">
        <v>10624.23</v>
      </c>
      <c r="M317" s="3">
        <v>0</v>
      </c>
      <c r="N317" s="3">
        <v>2703.92</v>
      </c>
      <c r="O317" s="3">
        <v>0</v>
      </c>
      <c r="P317" s="3">
        <v>3269.32</v>
      </c>
    </row>
    <row r="318" spans="1:16" x14ac:dyDescent="0.25">
      <c r="A318" s="1">
        <v>425184</v>
      </c>
      <c r="B318" s="19" t="str">
        <f>LOOKUP(Tabela1[[#This Row],[Matricula]],Contratos!A:A,Contratos!B:B)</f>
        <v xml:space="preserve">LUCILIA MEDINA FERREIRA DA SILVA </v>
      </c>
      <c r="C318" s="19" t="str">
        <f>LOOKUP(Tabela1[[#This Row],[Matricula]],Contratos!A:A,Contratos!C:C)</f>
        <v>TACTEMP</v>
      </c>
      <c r="D318" s="19" t="str">
        <f>LOOKUP(Tabela1[[#This Row],[Matricula]],Contratos!A:A,Contratos!D:D)</f>
        <v xml:space="preserve">TÉCNICO EM ANÁLISES CLÍNICAS/PATOLOGIA </v>
      </c>
      <c r="E318" s="1" t="s">
        <v>925</v>
      </c>
      <c r="F318" s="19" t="str">
        <f>LOOKUP(Tabela1[[#This Row],[Matricula]],Contratos!A:A,Contratos!I:I)</f>
        <v>HU</v>
      </c>
      <c r="G318" s="2">
        <f>LOOKUP(Tabela1[[#This Row],[Matricula]],Tabela2[Matrícula],Tabela2[Admissão])</f>
        <v>44348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3896.9</v>
      </c>
      <c r="K318" s="3">
        <v>3412.43</v>
      </c>
      <c r="L318" s="3">
        <v>2609.0700000000002</v>
      </c>
      <c r="M318" s="3">
        <v>0</v>
      </c>
      <c r="N318" s="3">
        <v>1287.83</v>
      </c>
      <c r="O318" s="3">
        <v>0</v>
      </c>
      <c r="P318" s="3">
        <v>484.47</v>
      </c>
    </row>
    <row r="319" spans="1:16" x14ac:dyDescent="0.25">
      <c r="A319" s="1">
        <v>425192</v>
      </c>
      <c r="B319" s="19" t="str">
        <f>LOOKUP(Tabela1[[#This Row],[Matricula]],Contratos!A:A,Contratos!B:B)</f>
        <v xml:space="preserve">BRUNA GONCALVES REGIOLI </v>
      </c>
      <c r="C319" s="19" t="str">
        <f>LOOKUP(Tabela1[[#This Row],[Matricula]],Contratos!A:A,Contratos!C:C)</f>
        <v>TACTEMP</v>
      </c>
      <c r="D319" s="19" t="str">
        <f>LOOKUP(Tabela1[[#This Row],[Matricula]],Contratos!A:A,Contratos!D:D)</f>
        <v xml:space="preserve">TÉCNICO EM ANÁLISES CLÍNICAS/PATOLOGIA </v>
      </c>
      <c r="E319" s="1" t="s">
        <v>925</v>
      </c>
      <c r="F319" s="19" t="str">
        <f>LOOKUP(Tabela1[[#This Row],[Matricula]],Contratos!A:A,Contratos!I:I)</f>
        <v>HU</v>
      </c>
      <c r="G319" s="2">
        <f>LOOKUP(Tabela1[[#This Row],[Matricula]],Tabela2[Matrícula],Tabela2[Admissão])</f>
        <v>44348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3747.32</v>
      </c>
      <c r="K319" s="3">
        <v>3303.08</v>
      </c>
      <c r="L319" s="3">
        <v>2609.0700000000002</v>
      </c>
      <c r="M319" s="3">
        <v>0</v>
      </c>
      <c r="N319" s="3">
        <v>1138.25</v>
      </c>
      <c r="O319" s="3">
        <v>0</v>
      </c>
      <c r="P319" s="3">
        <v>444.24</v>
      </c>
    </row>
    <row r="320" spans="1:16" x14ac:dyDescent="0.25">
      <c r="A320" s="1">
        <v>425206</v>
      </c>
      <c r="B320" s="19" t="str">
        <f>LOOKUP(Tabela1[[#This Row],[Matricula]],Contratos!A:A,Contratos!B:B)</f>
        <v xml:space="preserve">APARECIDA CRISTINA DE SOUZA </v>
      </c>
      <c r="C320" s="19" t="str">
        <f>LOOKUP(Tabela1[[#This Row],[Matricula]],Contratos!A:A,Contratos!C:C)</f>
        <v>TACTEMP</v>
      </c>
      <c r="D320" s="19" t="str">
        <f>LOOKUP(Tabela1[[#This Row],[Matricula]],Contratos!A:A,Contratos!D:D)</f>
        <v xml:space="preserve">TÉCNICO EM ANÁLISES CLÍNICAS/PATOLOGIA </v>
      </c>
      <c r="E320" s="1" t="s">
        <v>925</v>
      </c>
      <c r="F320" s="19" t="str">
        <f>LOOKUP(Tabela1[[#This Row],[Matricula]],Contratos!A:A,Contratos!I:I)</f>
        <v>HU</v>
      </c>
      <c r="G320" s="2">
        <f>LOOKUP(Tabela1[[#This Row],[Matricula]],Tabela2[Matrícula],Tabela2[Admissão])</f>
        <v>44348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4070.71</v>
      </c>
      <c r="K320" s="3">
        <v>3602.41</v>
      </c>
      <c r="L320" s="3">
        <v>2609.0700000000002</v>
      </c>
      <c r="M320" s="3">
        <v>0</v>
      </c>
      <c r="N320" s="3">
        <v>1461.64</v>
      </c>
      <c r="O320" s="3">
        <v>0</v>
      </c>
      <c r="P320" s="3">
        <v>468.3</v>
      </c>
    </row>
    <row r="321" spans="1:16" x14ac:dyDescent="0.25">
      <c r="A321" s="1">
        <v>425214</v>
      </c>
      <c r="B321" s="19" t="str">
        <f>LOOKUP(Tabela1[[#This Row],[Matricula]],Contratos!A:A,Contratos!B:B)</f>
        <v xml:space="preserve">LUCIANO DA SILVEIRA </v>
      </c>
      <c r="C321" s="19" t="str">
        <f>LOOKUP(Tabela1[[#This Row],[Matricula]],Contratos!A:A,Contratos!C:C)</f>
        <v>TACTEMP</v>
      </c>
      <c r="D321" s="19" t="str">
        <f>LOOKUP(Tabela1[[#This Row],[Matricula]],Contratos!A:A,Contratos!D:D)</f>
        <v xml:space="preserve">TÉCNICO EM ANÁLISES CLÍNICAS/PATOLOGIA </v>
      </c>
      <c r="E321" s="1" t="s">
        <v>925</v>
      </c>
      <c r="F321" s="19" t="str">
        <f>LOOKUP(Tabela1[[#This Row],[Matricula]],Contratos!A:A,Contratos!I:I)</f>
        <v>HU</v>
      </c>
      <c r="G321" s="2">
        <f>LOOKUP(Tabela1[[#This Row],[Matricula]],Tabela2[Matrícula],Tabela2[Admissão])</f>
        <v>44348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3614.12</v>
      </c>
      <c r="K321" s="3">
        <v>3192.64</v>
      </c>
      <c r="L321" s="3">
        <v>2609.0700000000002</v>
      </c>
      <c r="M321" s="3">
        <v>0</v>
      </c>
      <c r="N321" s="3">
        <v>1005.05</v>
      </c>
      <c r="O321" s="3">
        <v>0</v>
      </c>
      <c r="P321" s="3">
        <v>421.48</v>
      </c>
    </row>
    <row r="322" spans="1:16" x14ac:dyDescent="0.25">
      <c r="A322" s="1">
        <v>425222</v>
      </c>
      <c r="B322" s="19" t="str">
        <f>LOOKUP(Tabela1[[#This Row],[Matricula]],Contratos!A:A,Contratos!B:B)</f>
        <v xml:space="preserve">DANIELA DE CAMARGO MATESCO </v>
      </c>
      <c r="C322" s="19" t="str">
        <f>LOOKUP(Tabela1[[#This Row],[Matricula]],Contratos!A:A,Contratos!C:C)</f>
        <v>TACTEMP</v>
      </c>
      <c r="D322" s="19" t="str">
        <f>LOOKUP(Tabela1[[#This Row],[Matricula]],Contratos!A:A,Contratos!D:D)</f>
        <v xml:space="preserve">TÉCNICO EM ANÁLISES CLÍNICAS/PATOLOGIA </v>
      </c>
      <c r="E322" s="1" t="s">
        <v>925</v>
      </c>
      <c r="F322" s="19" t="str">
        <f>LOOKUP(Tabela1[[#This Row],[Matricula]],Contratos!A:A,Contratos!I:I)</f>
        <v>DUES</v>
      </c>
      <c r="G322" s="2">
        <f>LOOKUP(Tabela1[[#This Row],[Matricula]],Tabela2[Matrícula],Tabela2[Admissão])</f>
        <v>44348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3939.09</v>
      </c>
      <c r="K322" s="3">
        <v>3443.26</v>
      </c>
      <c r="L322" s="3">
        <v>2609.0700000000002</v>
      </c>
      <c r="M322" s="3">
        <v>0</v>
      </c>
      <c r="N322" s="3">
        <v>1330.02</v>
      </c>
      <c r="O322" s="3">
        <v>0</v>
      </c>
      <c r="P322" s="3">
        <v>495.83</v>
      </c>
    </row>
    <row r="323" spans="1:16" x14ac:dyDescent="0.25">
      <c r="A323" s="1">
        <v>425230</v>
      </c>
      <c r="B323" s="19" t="str">
        <f>LOOKUP(Tabela1[[#This Row],[Matricula]],Contratos!A:A,Contratos!B:B)</f>
        <v xml:space="preserve">LUCIA ANTONIA DAS DORES </v>
      </c>
      <c r="C323" s="19" t="str">
        <f>LOOKUP(Tabela1[[#This Row],[Matricula]],Contratos!A:A,Contratos!C:C)</f>
        <v>TACTEMP</v>
      </c>
      <c r="D323" s="19" t="str">
        <f>LOOKUP(Tabela1[[#This Row],[Matricula]],Contratos!A:A,Contratos!D:D)</f>
        <v xml:space="preserve">TÉCNICO EM ANÁLISES CLÍNICAS/PATOLOGIA </v>
      </c>
      <c r="E323" s="1" t="s">
        <v>925</v>
      </c>
      <c r="F323" s="19" t="str">
        <f>LOOKUP(Tabela1[[#This Row],[Matricula]],Contratos!A:A,Contratos!I:I)</f>
        <v>DAPS</v>
      </c>
      <c r="G323" s="2">
        <f>LOOKUP(Tabela1[[#This Row],[Matricula]],Tabela2[Matrícula],Tabela2[Admissão])</f>
        <v>44348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4749.21</v>
      </c>
      <c r="K323" s="3">
        <v>3944.45</v>
      </c>
      <c r="L323" s="3">
        <v>2609.0700000000002</v>
      </c>
      <c r="M323" s="3">
        <v>0</v>
      </c>
      <c r="N323" s="3">
        <v>2140.14</v>
      </c>
      <c r="O323" s="3">
        <v>0</v>
      </c>
      <c r="P323" s="3">
        <v>804.76</v>
      </c>
    </row>
    <row r="324" spans="1:16" x14ac:dyDescent="0.25">
      <c r="A324" s="1">
        <v>425249</v>
      </c>
      <c r="B324" s="19" t="str">
        <f>LOOKUP(Tabela1[[#This Row],[Matricula]],Contratos!A:A,Contratos!B:B)</f>
        <v xml:space="preserve">VALDIRENE SANTANA DOS SANTOS </v>
      </c>
      <c r="C324" s="19" t="str">
        <f>LOOKUP(Tabela1[[#This Row],[Matricula]],Contratos!A:A,Contratos!C:C)</f>
        <v>TACTEMP</v>
      </c>
      <c r="D324" s="19" t="str">
        <f>LOOKUP(Tabela1[[#This Row],[Matricula]],Contratos!A:A,Contratos!D:D)</f>
        <v xml:space="preserve">TÉCNICO EM ANÁLISES CLÍNICAS/PATOLOGIA </v>
      </c>
      <c r="E324" s="1" t="s">
        <v>925</v>
      </c>
      <c r="F324" s="19" t="str">
        <f>LOOKUP(Tabela1[[#This Row],[Matricula]],Contratos!A:A,Contratos!I:I)</f>
        <v>DAPS</v>
      </c>
      <c r="G324" s="2">
        <f>LOOKUP(Tabela1[[#This Row],[Matricula]],Tabela2[Matrícula],Tabela2[Admissão])</f>
        <v>44348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3896.9</v>
      </c>
      <c r="K324" s="3">
        <v>3255.89</v>
      </c>
      <c r="L324" s="3">
        <v>2609.0700000000002</v>
      </c>
      <c r="M324" s="3">
        <v>0</v>
      </c>
      <c r="N324" s="3">
        <v>1287.83</v>
      </c>
      <c r="O324" s="3">
        <v>0</v>
      </c>
      <c r="P324" s="3">
        <v>641.01</v>
      </c>
    </row>
    <row r="325" spans="1:16" x14ac:dyDescent="0.25">
      <c r="A325" s="1">
        <v>425257</v>
      </c>
      <c r="B325" s="19" t="str">
        <f>LOOKUP(Tabela1[[#This Row],[Matricula]],Contratos!A:A,Contratos!B:B)</f>
        <v xml:space="preserve">LEILA CRISTINA ROSA HOFFMANN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>DAPS</v>
      </c>
      <c r="G325" s="2">
        <f>LOOKUP(Tabela1[[#This Row],[Matricula]],Tabela2[Matrícula],Tabela2[Admissão])</f>
        <v>44348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3180.81</v>
      </c>
      <c r="K325" s="3">
        <v>2896.85</v>
      </c>
      <c r="L325" s="3">
        <v>2042.77</v>
      </c>
      <c r="M325" s="3">
        <v>0</v>
      </c>
      <c r="N325" s="3">
        <v>1138.04</v>
      </c>
      <c r="O325" s="3">
        <v>0</v>
      </c>
      <c r="P325" s="3">
        <v>283.95999999999998</v>
      </c>
    </row>
    <row r="326" spans="1:16" x14ac:dyDescent="0.25">
      <c r="A326" s="1">
        <v>425265</v>
      </c>
      <c r="B326" s="19" t="str">
        <f>LOOKUP(Tabela1[[#This Row],[Matricula]],Contratos!A:A,Contratos!B:B)</f>
        <v xml:space="preserve">VANDA DA SILVA CERQUEIRA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DAPS</v>
      </c>
      <c r="G326" s="2">
        <f>LOOKUP(Tabela1[[#This Row],[Matricula]],Tabela2[Matrícula],Tabela2[Admissão])</f>
        <v>44348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3239.32</v>
      </c>
      <c r="K326" s="3">
        <v>2897.39</v>
      </c>
      <c r="L326" s="3">
        <v>2042.77</v>
      </c>
      <c r="M326" s="3">
        <v>0</v>
      </c>
      <c r="N326" s="3">
        <v>1196.55</v>
      </c>
      <c r="O326" s="3">
        <v>0</v>
      </c>
      <c r="P326" s="3">
        <v>341.93</v>
      </c>
    </row>
    <row r="327" spans="1:16" x14ac:dyDescent="0.25">
      <c r="A327" s="1">
        <v>425273</v>
      </c>
      <c r="B327" s="19" t="str">
        <f>LOOKUP(Tabela1[[#This Row],[Matricula]],Contratos!A:A,Contratos!B:B)</f>
        <v xml:space="preserve">KESIA MARION SILVA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44348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2851.19</v>
      </c>
      <c r="K327" s="3">
        <v>2581.46</v>
      </c>
      <c r="L327" s="3">
        <v>2042.77</v>
      </c>
      <c r="M327" s="3">
        <v>0</v>
      </c>
      <c r="N327" s="3">
        <v>808.42</v>
      </c>
      <c r="O327" s="3">
        <v>0</v>
      </c>
      <c r="P327" s="3">
        <v>269.73</v>
      </c>
    </row>
    <row r="328" spans="1:16" x14ac:dyDescent="0.25">
      <c r="A328" s="1">
        <v>425281</v>
      </c>
      <c r="B328" s="19" t="str">
        <f>LOOKUP(Tabela1[[#This Row],[Matricula]],Contratos!A:A,Contratos!B:B)</f>
        <v xml:space="preserve">LUCINEIA DE FREITAS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DAPS</v>
      </c>
      <c r="G328" s="2">
        <f>LOOKUP(Tabela1[[#This Row],[Matricula]],Tabela2[Matrícula],Tabela2[Admissão])</f>
        <v>44348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3758.52</v>
      </c>
      <c r="K328" s="3">
        <v>3300.8</v>
      </c>
      <c r="L328" s="3">
        <v>2042.77</v>
      </c>
      <c r="M328" s="3">
        <v>0</v>
      </c>
      <c r="N328" s="3">
        <v>1715.75</v>
      </c>
      <c r="O328" s="3">
        <v>0</v>
      </c>
      <c r="P328" s="3">
        <v>457.72</v>
      </c>
    </row>
    <row r="329" spans="1:16" x14ac:dyDescent="0.25">
      <c r="A329" s="1">
        <v>425290</v>
      </c>
      <c r="B329" s="19" t="str">
        <f>LOOKUP(Tabela1[[#This Row],[Matricula]],Contratos!A:A,Contratos!B:B)</f>
        <v xml:space="preserve">JOCELEY FIGUEIREDO </v>
      </c>
      <c r="C329" s="19" t="str">
        <f>LOOKUP(Tabela1[[#This Row],[Matricula]],Contratos!A:A,Contratos!C:C)</f>
        <v>MPPTEMP</v>
      </c>
      <c r="D329" s="19" t="str">
        <f>LOOKUP(Tabela1[[#This Row],[Matricula]],Contratos!A:A,Contratos!D:D)</f>
        <v xml:space="preserve">PEDIATRA PLANTONISTA </v>
      </c>
      <c r="E329" s="1" t="s">
        <v>925</v>
      </c>
      <c r="F329" s="19" t="str">
        <f>LOOKUP(Tabela1[[#This Row],[Matricula]],Contratos!A:A,Contratos!I:I)</f>
        <v>DUES</v>
      </c>
      <c r="G329" s="2">
        <f>LOOKUP(Tabela1[[#This Row],[Matricula]],Tabela2[Matrícula],Tabela2[Admissão])</f>
        <v>44348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19294.259999999998</v>
      </c>
      <c r="K329" s="3">
        <v>18465.88</v>
      </c>
      <c r="L329" s="3">
        <v>10624.23</v>
      </c>
      <c r="M329" s="3">
        <v>0</v>
      </c>
      <c r="N329" s="3">
        <v>8670.0300000000007</v>
      </c>
      <c r="O329" s="3">
        <v>0</v>
      </c>
      <c r="P329" s="3">
        <v>828.38</v>
      </c>
    </row>
    <row r="330" spans="1:16" x14ac:dyDescent="0.25">
      <c r="A330" s="1">
        <v>425303</v>
      </c>
      <c r="B330" s="19" t="str">
        <f>LOOKUP(Tabela1[[#This Row],[Matricula]],Contratos!A:A,Contratos!B:B)</f>
        <v xml:space="preserve">CATHERINE MARIA FASANO WERNER </v>
      </c>
      <c r="C330" s="19" t="str">
        <f>LOOKUP(Tabela1[[#This Row],[Matricula]],Contratos!A:A,Contratos!C:C)</f>
        <v>MCGPTEMP</v>
      </c>
      <c r="D330" s="19" t="str">
        <f>LOOKUP(Tabela1[[#This Row],[Matricula]],Contratos!A:A,Contratos!D:D)</f>
        <v xml:space="preserve">MÉDICO CLÍNICO GERAL PLANTONISTA </v>
      </c>
      <c r="E330" s="1" t="s">
        <v>925</v>
      </c>
      <c r="F330" s="19" t="str">
        <f>LOOKUP(Tabela1[[#This Row],[Matricula]],Contratos!A:A,Contratos!I:I)</f>
        <v>DUES</v>
      </c>
      <c r="G330" s="2">
        <f>LOOKUP(Tabela1[[#This Row],[Matricula]],Tabela2[Matrícula],Tabela2[Admissão])</f>
        <v>44348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12951.88</v>
      </c>
      <c r="K330" s="3">
        <v>9786.0400000000009</v>
      </c>
      <c r="L330" s="3">
        <v>10624.23</v>
      </c>
      <c r="M330" s="3">
        <v>0</v>
      </c>
      <c r="N330" s="3">
        <v>2327.65</v>
      </c>
      <c r="O330" s="3">
        <v>0</v>
      </c>
      <c r="P330" s="3">
        <v>3165.84</v>
      </c>
    </row>
    <row r="331" spans="1:16" x14ac:dyDescent="0.25">
      <c r="A331" s="1">
        <v>425320</v>
      </c>
      <c r="B331" s="19" t="str">
        <f>LOOKUP(Tabela1[[#This Row],[Matricula]],Contratos!A:A,Contratos!B:B)</f>
        <v xml:space="preserve">DAIANA LEITE DA SILVA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925</v>
      </c>
      <c r="F331" s="19" t="str">
        <f>LOOKUP(Tabela1[[#This Row],[Matricula]],Contratos!A:A,Contratos!I:I)</f>
        <v>DUES</v>
      </c>
      <c r="G331" s="2">
        <f>LOOKUP(Tabela1[[#This Row],[Matricula]],Tabela2[Matrícula],Tabela2[Admissão])</f>
        <v>44348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2598.08</v>
      </c>
      <c r="K331" s="3">
        <v>2377.31</v>
      </c>
      <c r="L331" s="3">
        <v>2042.77</v>
      </c>
      <c r="M331" s="3">
        <v>0</v>
      </c>
      <c r="N331" s="3">
        <v>555.30999999999995</v>
      </c>
      <c r="O331" s="3">
        <v>0</v>
      </c>
      <c r="P331" s="3">
        <v>220.77</v>
      </c>
    </row>
    <row r="332" spans="1:16" x14ac:dyDescent="0.25">
      <c r="A332" s="1">
        <v>425338</v>
      </c>
      <c r="B332" s="19" t="str">
        <f>LOOKUP(Tabela1[[#This Row],[Matricula]],Contratos!A:A,Contratos!B:B)</f>
        <v xml:space="preserve">ELISSANDRA MIZUE VIEIRA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925</v>
      </c>
      <c r="F332" s="19" t="str">
        <f>LOOKUP(Tabela1[[#This Row],[Matricula]],Contratos!A:A,Contratos!I:I)</f>
        <v>DUES</v>
      </c>
      <c r="G332" s="2">
        <f>LOOKUP(Tabela1[[#This Row],[Matricula]],Tabela2[Matrícula],Tabela2[Admissão])</f>
        <v>44357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3192.89</v>
      </c>
      <c r="K332" s="3">
        <v>2842.57</v>
      </c>
      <c r="L332" s="3">
        <v>2042.77</v>
      </c>
      <c r="M332" s="3">
        <v>0</v>
      </c>
      <c r="N332" s="3">
        <v>1150.1199999999999</v>
      </c>
      <c r="O332" s="3">
        <v>0</v>
      </c>
      <c r="P332" s="3">
        <v>350.32</v>
      </c>
    </row>
    <row r="333" spans="1:16" x14ac:dyDescent="0.25">
      <c r="A333" s="1">
        <v>425346</v>
      </c>
      <c r="B333" s="19" t="str">
        <f>LOOKUP(Tabela1[[#This Row],[Matricula]],Contratos!A:A,Contratos!B:B)</f>
        <v xml:space="preserve">MARIANE DA COSTA DE SOUZA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DUES</v>
      </c>
      <c r="G333" s="2">
        <f>LOOKUP(Tabela1[[#This Row],[Matricula]],Tabela2[Matrícula],Tabela2[Admissão])</f>
        <v>44357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2744.08</v>
      </c>
      <c r="K333" s="3">
        <v>2483.7399999999998</v>
      </c>
      <c r="L333" s="3">
        <v>2042.77</v>
      </c>
      <c r="M333" s="3">
        <v>0</v>
      </c>
      <c r="N333" s="3">
        <v>701.31</v>
      </c>
      <c r="O333" s="3">
        <v>0</v>
      </c>
      <c r="P333" s="3">
        <v>260.33999999999997</v>
      </c>
    </row>
    <row r="334" spans="1:16" x14ac:dyDescent="0.25">
      <c r="A334" s="1">
        <v>425354</v>
      </c>
      <c r="B334" s="19" t="str">
        <f>LOOKUP(Tabela1[[#This Row],[Matricula]],Contratos!A:A,Contratos!B:B)</f>
        <v xml:space="preserve">ANDRELIANA ALVES PEREIRA GREGORIO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44357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4985.88</v>
      </c>
      <c r="K334" s="3">
        <v>4187.03</v>
      </c>
      <c r="L334" s="3">
        <v>2042.77</v>
      </c>
      <c r="M334" s="3">
        <v>0</v>
      </c>
      <c r="N334" s="3">
        <v>2943.11</v>
      </c>
      <c r="O334" s="3">
        <v>0</v>
      </c>
      <c r="P334" s="3">
        <v>798.85</v>
      </c>
    </row>
    <row r="335" spans="1:16" x14ac:dyDescent="0.25">
      <c r="A335" s="1">
        <v>425362</v>
      </c>
      <c r="B335" s="19" t="str">
        <f>LOOKUP(Tabela1[[#This Row],[Matricula]],Contratos!A:A,Contratos!B:B)</f>
        <v xml:space="preserve">ANDREIA DOS SANTOS TAROSSO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44357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2851.19</v>
      </c>
      <c r="K335" s="3">
        <v>2581.46</v>
      </c>
      <c r="L335" s="3">
        <v>2042.77</v>
      </c>
      <c r="M335" s="3">
        <v>0</v>
      </c>
      <c r="N335" s="3">
        <v>808.42</v>
      </c>
      <c r="O335" s="3">
        <v>0</v>
      </c>
      <c r="P335" s="3">
        <v>269.73</v>
      </c>
    </row>
    <row r="336" spans="1:16" x14ac:dyDescent="0.25">
      <c r="A336" s="1">
        <v>425370</v>
      </c>
      <c r="B336" s="19" t="str">
        <f>LOOKUP(Tabela1[[#This Row],[Matricula]],Contratos!A:A,Contratos!B:B)</f>
        <v xml:space="preserve">SUELI DA SILVA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44357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3760.91</v>
      </c>
      <c r="K336" s="3">
        <v>3310.51</v>
      </c>
      <c r="L336" s="3">
        <v>2042.77</v>
      </c>
      <c r="M336" s="3">
        <v>0</v>
      </c>
      <c r="N336" s="3">
        <v>1718.14</v>
      </c>
      <c r="O336" s="3">
        <v>0</v>
      </c>
      <c r="P336" s="3">
        <v>450.4</v>
      </c>
    </row>
    <row r="337" spans="1:16" x14ac:dyDescent="0.25">
      <c r="A337" s="1">
        <v>425389</v>
      </c>
      <c r="B337" s="19" t="str">
        <f>LOOKUP(Tabela1[[#This Row],[Matricula]],Contratos!A:A,Contratos!B:B)</f>
        <v xml:space="preserve">MARLENE MENEGONI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>DAPS</v>
      </c>
      <c r="G337" s="2">
        <f>LOOKUP(Tabela1[[#This Row],[Matricula]],Tabela2[Matrícula],Tabela2[Admissão])</f>
        <v>44357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3192.89</v>
      </c>
      <c r="K337" s="3">
        <v>3063.27</v>
      </c>
      <c r="L337" s="3">
        <v>2042.77</v>
      </c>
      <c r="M337" s="3">
        <v>0</v>
      </c>
      <c r="N337" s="3">
        <v>1150.1199999999999</v>
      </c>
      <c r="O337" s="3">
        <v>0</v>
      </c>
      <c r="P337" s="3">
        <v>129.62</v>
      </c>
    </row>
    <row r="338" spans="1:16" x14ac:dyDescent="0.25">
      <c r="A338" s="1">
        <v>425397</v>
      </c>
      <c r="B338" s="19" t="str">
        <f>LOOKUP(Tabela1[[#This Row],[Matricula]],Contratos!A:A,Contratos!B:B)</f>
        <v xml:space="preserve">FERNANDA VALERIA SANTOS DA SILVA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44357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3085.78</v>
      </c>
      <c r="K338" s="3">
        <v>2726.98</v>
      </c>
      <c r="L338" s="3">
        <v>2042.77</v>
      </c>
      <c r="M338" s="3">
        <v>0</v>
      </c>
      <c r="N338" s="3">
        <v>1043.01</v>
      </c>
      <c r="O338" s="3">
        <v>0</v>
      </c>
      <c r="P338" s="3">
        <v>358.8</v>
      </c>
    </row>
    <row r="339" spans="1:16" x14ac:dyDescent="0.25">
      <c r="A339" s="1">
        <v>425400</v>
      </c>
      <c r="B339" s="19" t="str">
        <f>LOOKUP(Tabela1[[#This Row],[Matricula]],Contratos!A:A,Contratos!B:B)</f>
        <v xml:space="preserve">RAFAEL GOMES GARCIA </v>
      </c>
      <c r="C339" s="19" t="str">
        <f>LOOKUP(Tabela1[[#This Row],[Matricula]],Contratos!A:A,Contratos!C:C)</f>
        <v>MCGPTEMP</v>
      </c>
      <c r="D339" s="19" t="str">
        <f>LOOKUP(Tabela1[[#This Row],[Matricula]],Contratos!A:A,Contratos!D:D)</f>
        <v xml:space="preserve">MÉDICO CLÍNICO GERAL PLANTONISTA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44361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13040.41</v>
      </c>
      <c r="K339" s="3">
        <v>9372.02</v>
      </c>
      <c r="L339" s="3">
        <v>10624.23</v>
      </c>
      <c r="M339" s="3">
        <v>0</v>
      </c>
      <c r="N339" s="3">
        <v>2416.1799999999998</v>
      </c>
      <c r="O339" s="3">
        <v>0</v>
      </c>
      <c r="P339" s="3">
        <v>3668.39</v>
      </c>
    </row>
    <row r="340" spans="1:16" x14ac:dyDescent="0.25">
      <c r="A340" s="1">
        <v>425419</v>
      </c>
      <c r="B340" s="19" t="str">
        <f>LOOKUP(Tabela1[[#This Row],[Matricula]],Contratos!A:A,Contratos!B:B)</f>
        <v xml:space="preserve">GIOVANNI FRANCESCO NEGRI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44358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3398.26</v>
      </c>
      <c r="K340" s="3">
        <v>3046.59</v>
      </c>
      <c r="L340" s="3">
        <v>2042.77</v>
      </c>
      <c r="M340" s="3">
        <v>0</v>
      </c>
      <c r="N340" s="3">
        <v>1355.49</v>
      </c>
      <c r="O340" s="3">
        <v>0</v>
      </c>
      <c r="P340" s="3">
        <v>351.67</v>
      </c>
    </row>
    <row r="341" spans="1:16" x14ac:dyDescent="0.25">
      <c r="A341" s="1">
        <v>425427</v>
      </c>
      <c r="B341" s="19" t="str">
        <f>LOOKUP(Tabela1[[#This Row],[Matricula]],Contratos!A:A,Contratos!B:B)</f>
        <v xml:space="preserve">DANIELE PEREIRA ALVES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44358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3192.89</v>
      </c>
      <c r="K341" s="3">
        <v>2760.98</v>
      </c>
      <c r="L341" s="3">
        <v>2042.77</v>
      </c>
      <c r="M341" s="3">
        <v>0</v>
      </c>
      <c r="N341" s="3">
        <v>1150.1199999999999</v>
      </c>
      <c r="O341" s="3">
        <v>0</v>
      </c>
      <c r="P341" s="3">
        <v>431.91</v>
      </c>
    </row>
    <row r="342" spans="1:16" x14ac:dyDescent="0.25">
      <c r="A342" s="1">
        <v>425435</v>
      </c>
      <c r="B342" s="19" t="str">
        <f>LOOKUP(Tabela1[[#This Row],[Matricula]],Contratos!A:A,Contratos!B:B)</f>
        <v xml:space="preserve">TIAGO RODRIGUES ASSUNCAO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44358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5425.41</v>
      </c>
      <c r="K342" s="3">
        <v>4479.9799999999996</v>
      </c>
      <c r="L342" s="3">
        <v>2042.77</v>
      </c>
      <c r="M342" s="3">
        <v>0</v>
      </c>
      <c r="N342" s="3">
        <v>3382.64</v>
      </c>
      <c r="O342" s="3">
        <v>0</v>
      </c>
      <c r="P342" s="3">
        <v>945.43</v>
      </c>
    </row>
    <row r="343" spans="1:16" x14ac:dyDescent="0.25">
      <c r="A343" s="1">
        <v>425478</v>
      </c>
      <c r="B343" s="19" t="str">
        <f>LOOKUP(Tabela1[[#This Row],[Matricula]],Contratos!A:A,Contratos!B:B)</f>
        <v xml:space="preserve">POTIRA DE MORAES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925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44382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3309.8</v>
      </c>
      <c r="K343" s="3">
        <v>2952.92</v>
      </c>
      <c r="L343" s="3">
        <v>2042.77</v>
      </c>
      <c r="M343" s="3">
        <v>0</v>
      </c>
      <c r="N343" s="3">
        <v>1267.03</v>
      </c>
      <c r="O343" s="3">
        <v>0</v>
      </c>
      <c r="P343" s="3">
        <v>356.88</v>
      </c>
    </row>
    <row r="344" spans="1:16" x14ac:dyDescent="0.25">
      <c r="A344" s="1">
        <v>425486</v>
      </c>
      <c r="B344" s="19" t="str">
        <f>LOOKUP(Tabela1[[#This Row],[Matricula]],Contratos!A:A,Contratos!B:B)</f>
        <v xml:space="preserve">CLAUDIA MARIA VIANA DE MORAES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DAPS</v>
      </c>
      <c r="G344" s="2">
        <f>LOOKUP(Tabela1[[#This Row],[Matricula]],Tabela2[Matrícula],Tabela2[Admissão])</f>
        <v>44382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3104.3</v>
      </c>
      <c r="K344" s="3">
        <v>2678.25</v>
      </c>
      <c r="L344" s="3">
        <v>2042.77</v>
      </c>
      <c r="M344" s="3">
        <v>0</v>
      </c>
      <c r="N344" s="3">
        <v>1061.53</v>
      </c>
      <c r="O344" s="3">
        <v>0</v>
      </c>
      <c r="P344" s="3">
        <v>426.05</v>
      </c>
    </row>
    <row r="345" spans="1:16" x14ac:dyDescent="0.25">
      <c r="A345" s="1">
        <v>425494</v>
      </c>
      <c r="B345" s="19" t="str">
        <f>LOOKUP(Tabela1[[#This Row],[Matricula]],Contratos!A:A,Contratos!B:B)</f>
        <v xml:space="preserve">ENEDINA CAMILA DIONIZIO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>DUES</v>
      </c>
      <c r="G345" s="2">
        <f>LOOKUP(Tabela1[[#This Row],[Matricula]],Tabela2[Matrícula],Tabela2[Admissão])</f>
        <v>44382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3192.89</v>
      </c>
      <c r="K345" s="3">
        <v>2888.38</v>
      </c>
      <c r="L345" s="3">
        <v>2042.77</v>
      </c>
      <c r="M345" s="3">
        <v>0</v>
      </c>
      <c r="N345" s="3">
        <v>1150.1199999999999</v>
      </c>
      <c r="O345" s="3">
        <v>0</v>
      </c>
      <c r="P345" s="3">
        <v>304.51</v>
      </c>
    </row>
    <row r="346" spans="1:16" x14ac:dyDescent="0.25">
      <c r="A346" s="1">
        <v>425508</v>
      </c>
      <c r="B346" s="19" t="str">
        <f>LOOKUP(Tabela1[[#This Row],[Matricula]],Contratos!A:A,Contratos!B:B)</f>
        <v xml:space="preserve">MELISSA SHIZUKO KAWANO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DUES</v>
      </c>
      <c r="G346" s="2">
        <f>LOOKUP(Tabela1[[#This Row],[Matricula]],Tabela2[Matrícula],Tabela2[Admissão])</f>
        <v>44382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3995.14</v>
      </c>
      <c r="K346" s="3">
        <v>3481.72</v>
      </c>
      <c r="L346" s="3">
        <v>2042.77</v>
      </c>
      <c r="M346" s="3">
        <v>0</v>
      </c>
      <c r="N346" s="3">
        <v>1952.37</v>
      </c>
      <c r="O346" s="3">
        <v>0</v>
      </c>
      <c r="P346" s="3">
        <v>513.41999999999996</v>
      </c>
    </row>
    <row r="347" spans="1:16" x14ac:dyDescent="0.25">
      <c r="A347" s="1">
        <v>425516</v>
      </c>
      <c r="B347" s="19" t="str">
        <f>LOOKUP(Tabela1[[#This Row],[Matricula]],Contratos!A:A,Contratos!B:B)</f>
        <v xml:space="preserve">SIMONE OTILIA PEREIRA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DUES</v>
      </c>
      <c r="G347" s="2">
        <f>LOOKUP(Tabela1[[#This Row],[Matricula]],Tabela2[Matrícula],Tabela2[Admissão])</f>
        <v>44382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2851.19</v>
      </c>
      <c r="K347" s="3">
        <v>2581.46</v>
      </c>
      <c r="L347" s="3">
        <v>2042.77</v>
      </c>
      <c r="M347" s="3">
        <v>0</v>
      </c>
      <c r="N347" s="3">
        <v>808.42</v>
      </c>
      <c r="O347" s="3">
        <v>0</v>
      </c>
      <c r="P347" s="3">
        <v>269.73</v>
      </c>
    </row>
    <row r="348" spans="1:16" x14ac:dyDescent="0.25">
      <c r="A348" s="1">
        <v>425524</v>
      </c>
      <c r="B348" s="19" t="str">
        <f>LOOKUP(Tabela1[[#This Row],[Matricula]],Contratos!A:A,Contratos!B:B)</f>
        <v xml:space="preserve">RENATA CAROLINE CAMARGO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DUES</v>
      </c>
      <c r="G348" s="2">
        <f>LOOKUP(Tabela1[[#This Row],[Matricula]],Tabela2[Matrícula],Tabela2[Admissão])</f>
        <v>44382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2997.19</v>
      </c>
      <c r="K348" s="3">
        <v>2642.04</v>
      </c>
      <c r="L348" s="3">
        <v>2042.77</v>
      </c>
      <c r="M348" s="3">
        <v>0</v>
      </c>
      <c r="N348" s="3">
        <v>954.42</v>
      </c>
      <c r="O348" s="3">
        <v>0</v>
      </c>
      <c r="P348" s="3">
        <v>355.15</v>
      </c>
    </row>
    <row r="349" spans="1:16" x14ac:dyDescent="0.25">
      <c r="A349" s="1">
        <v>425532</v>
      </c>
      <c r="B349" s="19" t="str">
        <f>LOOKUP(Tabela1[[#This Row],[Matricula]],Contratos!A:A,Contratos!B:B)</f>
        <v xml:space="preserve">SHEILA LUCIANA FERREIRA NOGUEIRA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>DUES</v>
      </c>
      <c r="G349" s="2">
        <f>LOOKUP(Tabela1[[#This Row],[Matricula]],Tabela2[Matrícula],Tabela2[Admissão])</f>
        <v>44382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3777.04</v>
      </c>
      <c r="K349" s="3">
        <v>3322.3</v>
      </c>
      <c r="L349" s="3">
        <v>2042.77</v>
      </c>
      <c r="M349" s="3">
        <v>0</v>
      </c>
      <c r="N349" s="3">
        <v>1734.27</v>
      </c>
      <c r="O349" s="3">
        <v>0</v>
      </c>
      <c r="P349" s="3">
        <v>454.74</v>
      </c>
    </row>
    <row r="350" spans="1:16" x14ac:dyDescent="0.25">
      <c r="A350" s="1">
        <v>425559</v>
      </c>
      <c r="B350" s="19" t="str">
        <f>LOOKUP(Tabela1[[#This Row],[Matricula]],Contratos!A:A,Contratos!B:B)</f>
        <v xml:space="preserve">MARIE ANGE JEAN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925</v>
      </c>
      <c r="F350" s="19" t="str">
        <f>LOOKUP(Tabela1[[#This Row],[Matricula]],Contratos!A:A,Contratos!I:I)</f>
        <v>DUES</v>
      </c>
      <c r="G350" s="2">
        <f>LOOKUP(Tabela1[[#This Row],[Matricula]],Tabela2[Matrícula],Tabela2[Admissão])</f>
        <v>44382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4546.6899999999996</v>
      </c>
      <c r="K350" s="3">
        <v>3863.34</v>
      </c>
      <c r="L350" s="3">
        <v>2042.77</v>
      </c>
      <c r="M350" s="3">
        <v>0</v>
      </c>
      <c r="N350" s="3">
        <v>2503.92</v>
      </c>
      <c r="O350" s="3">
        <v>0</v>
      </c>
      <c r="P350" s="3">
        <v>683.35</v>
      </c>
    </row>
    <row r="351" spans="1:16" x14ac:dyDescent="0.25">
      <c r="A351" s="1">
        <v>425567</v>
      </c>
      <c r="B351" s="19" t="str">
        <f>LOOKUP(Tabela1[[#This Row],[Matricula]],Contratos!A:A,Contratos!B:B)</f>
        <v xml:space="preserve">LEILIANE BATISTA REIS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>HU</v>
      </c>
      <c r="G351" s="2">
        <f>LOOKUP(Tabela1[[#This Row],[Matricula]],Tabela2[Matrícula],Tabela2[Admissão])</f>
        <v>44382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3192.89</v>
      </c>
      <c r="K351" s="3">
        <v>2733.64</v>
      </c>
      <c r="L351" s="3">
        <v>2042.77</v>
      </c>
      <c r="M351" s="3">
        <v>0</v>
      </c>
      <c r="N351" s="3">
        <v>1150.1199999999999</v>
      </c>
      <c r="O351" s="3">
        <v>0</v>
      </c>
      <c r="P351" s="3">
        <v>459.25</v>
      </c>
    </row>
    <row r="352" spans="1:16" x14ac:dyDescent="0.25">
      <c r="A352" s="1">
        <v>425575</v>
      </c>
      <c r="B352" s="19" t="str">
        <f>LOOKUP(Tabela1[[#This Row],[Matricula]],Contratos!A:A,Contratos!B:B)</f>
        <v xml:space="preserve">RUAN HENRIQUE SILVA DE OLIVEIRA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HU</v>
      </c>
      <c r="G352" s="2">
        <f>LOOKUP(Tabela1[[#This Row],[Matricula]],Tabela2[Matrícula],Tabela2[Admissão])</f>
        <v>44459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3192.89</v>
      </c>
      <c r="K352" s="3">
        <v>2846.41</v>
      </c>
      <c r="L352" s="3">
        <v>2042.77</v>
      </c>
      <c r="M352" s="3">
        <v>0</v>
      </c>
      <c r="N352" s="3">
        <v>1150.1199999999999</v>
      </c>
      <c r="O352" s="3">
        <v>0</v>
      </c>
      <c r="P352" s="3">
        <v>346.48</v>
      </c>
    </row>
    <row r="353" spans="1:16" x14ac:dyDescent="0.25">
      <c r="A353" s="1">
        <v>425583</v>
      </c>
      <c r="B353" s="19" t="str">
        <f>LOOKUP(Tabela1[[#This Row],[Matricula]],Contratos!A:A,Contratos!B:B)</f>
        <v xml:space="preserve">ANGELA APARECIDA DE LIMA </v>
      </c>
      <c r="C353" s="19" t="str">
        <f>LOOKUP(Tabela1[[#This Row],[Matricula]],Contratos!A:A,Contratos!C:C)</f>
        <v>ENFTEMP</v>
      </c>
      <c r="D353" s="19" t="str">
        <f>LOOKUP(Tabela1[[#This Row],[Matricula]],Contratos!A:A,Contratos!D:D)</f>
        <v xml:space="preserve">ENFERMEIRO </v>
      </c>
      <c r="E353" s="1" t="s">
        <v>925</v>
      </c>
      <c r="F353" s="19" t="str">
        <f>LOOKUP(Tabela1[[#This Row],[Matricula]],Contratos!A:A,Contratos!I:I)</f>
        <v>HU</v>
      </c>
      <c r="G353" s="2">
        <f>LOOKUP(Tabela1[[#This Row],[Matricula]],Tabela2[Matrícula],Tabela2[Admissão])</f>
        <v>44459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7252.13</v>
      </c>
      <c r="K353" s="3">
        <v>6043.2</v>
      </c>
      <c r="L353" s="3">
        <v>3780.57</v>
      </c>
      <c r="M353" s="3">
        <v>2646.4</v>
      </c>
      <c r="N353" s="3">
        <v>825.16</v>
      </c>
      <c r="O353" s="3">
        <v>0</v>
      </c>
      <c r="P353" s="3">
        <v>1208.93</v>
      </c>
    </row>
    <row r="354" spans="1:16" x14ac:dyDescent="0.25">
      <c r="A354" s="1">
        <v>425591</v>
      </c>
      <c r="B354" s="19" t="str">
        <f>LOOKUP(Tabela1[[#This Row],[Matricula]],Contratos!A:A,Contratos!B:B)</f>
        <v xml:space="preserve">JACKELINE ROSA DA SILVA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925</v>
      </c>
      <c r="F354" s="19" t="str">
        <f>LOOKUP(Tabela1[[#This Row],[Matricula]],Contratos!A:A,Contratos!I:I)</f>
        <v>HU</v>
      </c>
      <c r="G354" s="2">
        <f>LOOKUP(Tabela1[[#This Row],[Matricula]],Tabela2[Matrícula],Tabela2[Admissão])</f>
        <v>44459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3192.89</v>
      </c>
      <c r="K354" s="3">
        <v>2879.19</v>
      </c>
      <c r="L354" s="3">
        <v>2042.77</v>
      </c>
      <c r="M354" s="3">
        <v>0</v>
      </c>
      <c r="N354" s="3">
        <v>1150.1199999999999</v>
      </c>
      <c r="O354" s="3">
        <v>0</v>
      </c>
      <c r="P354" s="3">
        <v>313.7</v>
      </c>
    </row>
    <row r="355" spans="1:16" x14ac:dyDescent="0.25">
      <c r="A355" s="1">
        <v>425613</v>
      </c>
      <c r="B355" s="19" t="str">
        <f>LOOKUP(Tabela1[[#This Row],[Matricula]],Contratos!A:A,Contratos!B:B)</f>
        <v xml:space="preserve">JANAINA FERNANDA SILVA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HU</v>
      </c>
      <c r="G355" s="2">
        <f>LOOKUP(Tabela1[[#This Row],[Matricula]],Tabela2[Matrícula],Tabela2[Admissão])</f>
        <v>44459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3085.78</v>
      </c>
      <c r="K355" s="3">
        <v>2662.88</v>
      </c>
      <c r="L355" s="3">
        <v>2042.77</v>
      </c>
      <c r="M355" s="3">
        <v>0</v>
      </c>
      <c r="N355" s="3">
        <v>1043.01</v>
      </c>
      <c r="O355" s="3">
        <v>0</v>
      </c>
      <c r="P355" s="3">
        <v>422.9</v>
      </c>
    </row>
    <row r="356" spans="1:16" x14ac:dyDescent="0.25">
      <c r="A356" s="1">
        <v>425621</v>
      </c>
      <c r="B356" s="19" t="str">
        <f>LOOKUP(Tabela1[[#This Row],[Matricula]],Contratos!A:A,Contratos!B:B)</f>
        <v xml:space="preserve">CRISTIANE SILVA FERREIRA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925</v>
      </c>
      <c r="F356" s="19" t="str">
        <f>LOOKUP(Tabela1[[#This Row],[Matricula]],Contratos!A:A,Contratos!I:I)</f>
        <v>DUES</v>
      </c>
      <c r="G356" s="2">
        <f>LOOKUP(Tabela1[[#This Row],[Matricula]],Tabela2[Matrícula],Tabela2[Admissão])</f>
        <v>44459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3240.89</v>
      </c>
      <c r="K356" s="3">
        <v>2854.73</v>
      </c>
      <c r="L356" s="3">
        <v>2042.77</v>
      </c>
      <c r="M356" s="3">
        <v>0</v>
      </c>
      <c r="N356" s="3">
        <v>1198.1199999999999</v>
      </c>
      <c r="O356" s="3">
        <v>0</v>
      </c>
      <c r="P356" s="3">
        <v>386.16</v>
      </c>
    </row>
    <row r="357" spans="1:16" x14ac:dyDescent="0.25">
      <c r="A357" s="1">
        <v>425630</v>
      </c>
      <c r="B357" s="19" t="str">
        <f>LOOKUP(Tabela1[[#This Row],[Matricula]],Contratos!A:A,Contratos!B:B)</f>
        <v xml:space="preserve">SILVELI TEREZINHA RODRIGUES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925</v>
      </c>
      <c r="F357" s="19" t="str">
        <f>LOOKUP(Tabela1[[#This Row],[Matricula]],Contratos!A:A,Contratos!I:I)</f>
        <v>DUES</v>
      </c>
      <c r="G357" s="2">
        <f>LOOKUP(Tabela1[[#This Row],[Matricula]],Tabela2[Matrícula],Tabela2[Admissão])</f>
        <v>44459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3413.33</v>
      </c>
      <c r="K357" s="3">
        <v>3061.22</v>
      </c>
      <c r="L357" s="3">
        <v>2042.77</v>
      </c>
      <c r="M357" s="3">
        <v>0</v>
      </c>
      <c r="N357" s="3">
        <v>1370.56</v>
      </c>
      <c r="O357" s="3">
        <v>0</v>
      </c>
      <c r="P357" s="3">
        <v>352.11</v>
      </c>
    </row>
    <row r="358" spans="1:16" x14ac:dyDescent="0.25">
      <c r="A358" s="1">
        <v>425648</v>
      </c>
      <c r="B358" s="19" t="str">
        <f>LOOKUP(Tabela1[[#This Row],[Matricula]],Contratos!A:A,Contratos!B:B)</f>
        <v xml:space="preserve">THAIS DE CASSIA SILVA TEIXEIRA FERNANDES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>DUES</v>
      </c>
      <c r="G358" s="2">
        <f>LOOKUP(Tabela1[[#This Row],[Matricula]],Tabela2[Matrícula],Tabela2[Admissão])</f>
        <v>44459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3192.89</v>
      </c>
      <c r="K358" s="3">
        <v>2851.61</v>
      </c>
      <c r="L358" s="3">
        <v>2042.77</v>
      </c>
      <c r="M358" s="3">
        <v>0</v>
      </c>
      <c r="N358" s="3">
        <v>1150.1199999999999</v>
      </c>
      <c r="O358" s="3">
        <v>0</v>
      </c>
      <c r="P358" s="3">
        <v>341.28</v>
      </c>
    </row>
    <row r="359" spans="1:16" x14ac:dyDescent="0.25">
      <c r="A359" s="1">
        <v>425656</v>
      </c>
      <c r="B359" s="19" t="str">
        <f>LOOKUP(Tabela1[[#This Row],[Matricula]],Contratos!A:A,Contratos!B:B)</f>
        <v xml:space="preserve">STEFANE FERNANDA BRAGA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DUES</v>
      </c>
      <c r="G359" s="2">
        <f>LOOKUP(Tabela1[[#This Row],[Matricula]],Tabela2[Matrícula],Tabela2[Admissão])</f>
        <v>44459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3192.89</v>
      </c>
      <c r="K359" s="3">
        <v>2851.61</v>
      </c>
      <c r="L359" s="3">
        <v>2042.77</v>
      </c>
      <c r="M359" s="3">
        <v>0</v>
      </c>
      <c r="N359" s="3">
        <v>1150.1199999999999</v>
      </c>
      <c r="O359" s="3">
        <v>0</v>
      </c>
      <c r="P359" s="3">
        <v>341.28</v>
      </c>
    </row>
    <row r="360" spans="1:16" x14ac:dyDescent="0.25">
      <c r="A360" s="1">
        <v>425664</v>
      </c>
      <c r="B360" s="19" t="str">
        <f>LOOKUP(Tabela1[[#This Row],[Matricula]],Contratos!A:A,Contratos!B:B)</f>
        <v xml:space="preserve">ROGERIO MATHEUS PINHEIRO CARREIRA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DUES</v>
      </c>
      <c r="G360" s="2">
        <f>LOOKUP(Tabela1[[#This Row],[Matricula]],Tabela2[Matrícula],Tabela2[Admissão])</f>
        <v>44459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3288.31</v>
      </c>
      <c r="K360" s="3">
        <v>2559.31</v>
      </c>
      <c r="L360" s="3">
        <v>2042.77</v>
      </c>
      <c r="M360" s="3">
        <v>0</v>
      </c>
      <c r="N360" s="3">
        <v>1245.54</v>
      </c>
      <c r="O360" s="3">
        <v>0</v>
      </c>
      <c r="P360" s="3">
        <v>729</v>
      </c>
    </row>
    <row r="361" spans="1:16" x14ac:dyDescent="0.25">
      <c r="A361" s="1">
        <v>425672</v>
      </c>
      <c r="B361" s="19" t="str">
        <f>LOOKUP(Tabela1[[#This Row],[Matricula]],Contratos!A:A,Contratos!B:B)</f>
        <v xml:space="preserve">SILVANA PINHEIRO LOPES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DUES</v>
      </c>
      <c r="G361" s="2">
        <f>LOOKUP(Tabela1[[#This Row],[Matricula]],Tabela2[Matrícula],Tabela2[Admissão])</f>
        <v>44459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3365.82</v>
      </c>
      <c r="K361" s="3">
        <v>2927.38</v>
      </c>
      <c r="L361" s="3">
        <v>2042.77</v>
      </c>
      <c r="M361" s="3">
        <v>0</v>
      </c>
      <c r="N361" s="3">
        <v>1323.05</v>
      </c>
      <c r="O361" s="3">
        <v>0</v>
      </c>
      <c r="P361" s="3">
        <v>438.44</v>
      </c>
    </row>
    <row r="362" spans="1:16" x14ac:dyDescent="0.25">
      <c r="A362" s="1">
        <v>425680</v>
      </c>
      <c r="B362" s="19" t="str">
        <f>LOOKUP(Tabela1[[#This Row],[Matricula]],Contratos!A:A,Contratos!B:B)</f>
        <v xml:space="preserve">TATIANE CARVALHO FERREIRA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>DUES</v>
      </c>
      <c r="G362" s="2">
        <f>LOOKUP(Tabela1[[#This Row],[Matricula]],Tabela2[Matrícula],Tabela2[Admissão])</f>
        <v>44459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3085.78</v>
      </c>
      <c r="K362" s="3">
        <v>2780.12</v>
      </c>
      <c r="L362" s="3">
        <v>2042.77</v>
      </c>
      <c r="M362" s="3">
        <v>0</v>
      </c>
      <c r="N362" s="3">
        <v>1043.01</v>
      </c>
      <c r="O362" s="3">
        <v>0</v>
      </c>
      <c r="P362" s="3">
        <v>305.66000000000003</v>
      </c>
    </row>
    <row r="363" spans="1:16" x14ac:dyDescent="0.25">
      <c r="A363" s="1">
        <v>425699</v>
      </c>
      <c r="B363" s="19" t="str">
        <f>LOOKUP(Tabela1[[#This Row],[Matricula]],Contratos!A:A,Contratos!B:B)</f>
        <v xml:space="preserve">THAIS APARECIDA CARDOSO DA SILVA </v>
      </c>
      <c r="C363" s="19" t="str">
        <f>LOOKUP(Tabela1[[#This Row],[Matricula]],Contratos!A:A,Contratos!C:C)</f>
        <v>ASSISTSAUD</v>
      </c>
      <c r="D363" s="19" t="str">
        <f>LOOKUP(Tabela1[[#This Row],[Matricula]],Contratos!A:A,Contratos!D:D)</f>
        <v xml:space="preserve">ASSISTENTE DE GESTÃO EM SERVIÇOS DE SAÚDE </v>
      </c>
      <c r="E363" s="1" t="s">
        <v>925</v>
      </c>
      <c r="F363" s="19" t="str">
        <f>LOOKUP(Tabela1[[#This Row],[Matricula]],Contratos!A:A,Contratos!I:I)</f>
        <v>HU</v>
      </c>
      <c r="G363" s="2">
        <f>LOOKUP(Tabela1[[#This Row],[Matricula]],Tabela2[Matrícula],Tabela2[Admissão])</f>
        <v>44459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3621.28</v>
      </c>
      <c r="K363" s="3">
        <v>3199.28</v>
      </c>
      <c r="L363" s="3">
        <v>1803.77</v>
      </c>
      <c r="M363" s="3">
        <v>0</v>
      </c>
      <c r="N363" s="3">
        <v>1817.51</v>
      </c>
      <c r="O363" s="3">
        <v>0</v>
      </c>
      <c r="P363" s="3">
        <v>422</v>
      </c>
    </row>
    <row r="364" spans="1:16" x14ac:dyDescent="0.25">
      <c r="A364" s="1">
        <v>425702</v>
      </c>
      <c r="B364" s="19" t="str">
        <f>LOOKUP(Tabela1[[#This Row],[Matricula]],Contratos!A:A,Contratos!B:B)</f>
        <v xml:space="preserve">ALINE FERNANDA MARCOMINI DOMINGOS </v>
      </c>
      <c r="C364" s="19" t="str">
        <f>LOOKUP(Tabela1[[#This Row],[Matricula]],Contratos!A:A,Contratos!C:C)</f>
        <v>ENFTEMP</v>
      </c>
      <c r="D364" s="19" t="str">
        <f>LOOKUP(Tabela1[[#This Row],[Matricula]],Contratos!A:A,Contratos!D:D)</f>
        <v xml:space="preserve">ENFERMEIRO </v>
      </c>
      <c r="E364" s="1" t="s">
        <v>925</v>
      </c>
      <c r="F364" s="19" t="str">
        <f>LOOKUP(Tabela1[[#This Row],[Matricula]],Contratos!A:A,Contratos!I:I)</f>
        <v>HU</v>
      </c>
      <c r="G364" s="2">
        <f>LOOKUP(Tabela1[[#This Row],[Matricula]],Tabela2[Matrícula],Tabela2[Admissão])</f>
        <v>44459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7561.95</v>
      </c>
      <c r="K364" s="3">
        <v>5948.66</v>
      </c>
      <c r="L364" s="3">
        <v>3780.57</v>
      </c>
      <c r="M364" s="3">
        <v>2646.4</v>
      </c>
      <c r="N364" s="3">
        <v>1134.98</v>
      </c>
      <c r="O364" s="3">
        <v>0</v>
      </c>
      <c r="P364" s="3">
        <v>1613.29</v>
      </c>
    </row>
    <row r="365" spans="1:16" x14ac:dyDescent="0.25">
      <c r="A365" s="1">
        <v>425710</v>
      </c>
      <c r="B365" s="19" t="str">
        <f>LOOKUP(Tabela1[[#This Row],[Matricula]],Contratos!A:A,Contratos!B:B)</f>
        <v xml:space="preserve">NILCEIA RIBEIRO TOSTES GONCALVES </v>
      </c>
      <c r="C365" s="19" t="str">
        <f>LOOKUP(Tabela1[[#This Row],[Matricula]],Contratos!A:A,Contratos!C:C)</f>
        <v>ENFTEMP</v>
      </c>
      <c r="D365" s="19" t="str">
        <f>LOOKUP(Tabela1[[#This Row],[Matricula]],Contratos!A:A,Contratos!D:D)</f>
        <v xml:space="preserve">ENFERMEIRO </v>
      </c>
      <c r="E365" s="1" t="s">
        <v>925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44459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8158.4</v>
      </c>
      <c r="K365" s="3">
        <v>5996.79</v>
      </c>
      <c r="L365" s="3">
        <v>3780.57</v>
      </c>
      <c r="M365" s="3">
        <v>2646.4</v>
      </c>
      <c r="N365" s="3">
        <v>1731.43</v>
      </c>
      <c r="O365" s="3">
        <v>0</v>
      </c>
      <c r="P365" s="3">
        <v>2161.61</v>
      </c>
    </row>
    <row r="366" spans="1:16" x14ac:dyDescent="0.25">
      <c r="A366" s="1">
        <v>425729</v>
      </c>
      <c r="B366" s="19" t="str">
        <f>LOOKUP(Tabela1[[#This Row],[Matricula]],Contratos!A:A,Contratos!B:B)</f>
        <v xml:space="preserve">MARCOS ANTONIO DA SILVA </v>
      </c>
      <c r="C366" s="19" t="str">
        <f>LOOKUP(Tabela1[[#This Row],[Matricula]],Contratos!A:A,Contratos!C:C)</f>
        <v>ENFTEMP</v>
      </c>
      <c r="D366" s="19" t="str">
        <f>LOOKUP(Tabela1[[#This Row],[Matricula]],Contratos!A:A,Contratos!D:D)</f>
        <v xml:space="preserve">ENFERMEIRO </v>
      </c>
      <c r="E366" s="1" t="s">
        <v>925</v>
      </c>
      <c r="F366" s="19" t="str">
        <f>LOOKUP(Tabela1[[#This Row],[Matricula]],Contratos!A:A,Contratos!I:I)</f>
        <v>DAPS</v>
      </c>
      <c r="G366" s="2">
        <f>LOOKUP(Tabela1[[#This Row],[Matricula]],Tabela2[Matrícula],Tabela2[Admissão])</f>
        <v>44459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7527.05</v>
      </c>
      <c r="K366" s="3">
        <v>5992.96</v>
      </c>
      <c r="L366" s="3">
        <v>3780.57</v>
      </c>
      <c r="M366" s="3">
        <v>2646.4</v>
      </c>
      <c r="N366" s="3">
        <v>1100.08</v>
      </c>
      <c r="O366" s="3">
        <v>0</v>
      </c>
      <c r="P366" s="3">
        <v>1534.09</v>
      </c>
    </row>
    <row r="367" spans="1:16" x14ac:dyDescent="0.25">
      <c r="A367" s="1">
        <v>425737</v>
      </c>
      <c r="B367" s="19" t="str">
        <f>LOOKUP(Tabela1[[#This Row],[Matricula]],Contratos!A:A,Contratos!B:B)</f>
        <v xml:space="preserve">DEBORA GONCALVES DE ALMEIDA </v>
      </c>
      <c r="C367" s="19" t="str">
        <f>LOOKUP(Tabela1[[#This Row],[Matricula]],Contratos!A:A,Contratos!C:C)</f>
        <v>ENFTEMP</v>
      </c>
      <c r="D367" s="19" t="str">
        <f>LOOKUP(Tabela1[[#This Row],[Matricula]],Contratos!A:A,Contratos!D:D)</f>
        <v xml:space="preserve">ENFERMEIRO </v>
      </c>
      <c r="E367" s="1" t="s">
        <v>925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44459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7561.95</v>
      </c>
      <c r="K367" s="3">
        <v>5948.66</v>
      </c>
      <c r="L367" s="3">
        <v>3780.57</v>
      </c>
      <c r="M367" s="3">
        <v>2646.4</v>
      </c>
      <c r="N367" s="3">
        <v>1134.98</v>
      </c>
      <c r="O367" s="3">
        <v>0</v>
      </c>
      <c r="P367" s="3">
        <v>1613.29</v>
      </c>
    </row>
    <row r="368" spans="1:16" x14ac:dyDescent="0.25">
      <c r="A368" s="1">
        <v>425745</v>
      </c>
      <c r="B368" s="19" t="str">
        <f>LOOKUP(Tabela1[[#This Row],[Matricula]],Contratos!A:A,Contratos!B:B)</f>
        <v xml:space="preserve">MORGANA DE OLIVEIRA FERIATO </v>
      </c>
      <c r="C368" s="19" t="str">
        <f>LOOKUP(Tabela1[[#This Row],[Matricula]],Contratos!A:A,Contratos!C:C)</f>
        <v>ENFTEMP</v>
      </c>
      <c r="D368" s="19" t="str">
        <f>LOOKUP(Tabela1[[#This Row],[Matricula]],Contratos!A:A,Contratos!D:D)</f>
        <v xml:space="preserve">ENFERMEIRO </v>
      </c>
      <c r="E368" s="1" t="s">
        <v>925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44459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6999.02</v>
      </c>
      <c r="K368" s="3">
        <v>3012.16</v>
      </c>
      <c r="L368" s="3">
        <v>3780.57</v>
      </c>
      <c r="M368" s="3">
        <v>2646.4</v>
      </c>
      <c r="N368" s="3">
        <v>572.04999999999995</v>
      </c>
      <c r="O368" s="3">
        <v>0</v>
      </c>
      <c r="P368" s="3">
        <v>3986.86</v>
      </c>
    </row>
    <row r="369" spans="1:16" x14ac:dyDescent="0.25">
      <c r="A369" s="1">
        <v>425753</v>
      </c>
      <c r="B369" s="19" t="str">
        <f>LOOKUP(Tabela1[[#This Row],[Matricula]],Contratos!A:A,Contratos!B:B)</f>
        <v xml:space="preserve">PRISCILLA DE FATIMA RETT </v>
      </c>
      <c r="C369" s="19" t="str">
        <f>LOOKUP(Tabela1[[#This Row],[Matricula]],Contratos!A:A,Contratos!C:C)</f>
        <v>ENFTEMP</v>
      </c>
      <c r="D369" s="19" t="str">
        <f>LOOKUP(Tabela1[[#This Row],[Matricula]],Contratos!A:A,Contratos!D:D)</f>
        <v xml:space="preserve">ENFERMEIRO </v>
      </c>
      <c r="E369" s="1" t="s">
        <v>925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44461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9734.7000000000007</v>
      </c>
      <c r="K369" s="3">
        <v>7454.3</v>
      </c>
      <c r="L369" s="3">
        <v>3780.57</v>
      </c>
      <c r="M369" s="3">
        <v>2646.4</v>
      </c>
      <c r="N369" s="3">
        <v>3307.73</v>
      </c>
      <c r="O369" s="3">
        <v>0</v>
      </c>
      <c r="P369" s="3">
        <v>2280.4</v>
      </c>
    </row>
    <row r="370" spans="1:16" x14ac:dyDescent="0.25">
      <c r="A370" s="1">
        <v>425761</v>
      </c>
      <c r="B370" s="19" t="str">
        <f>LOOKUP(Tabela1[[#This Row],[Matricula]],Contratos!A:A,Contratos!B:B)</f>
        <v xml:space="preserve">ROSA ELI FERNANDES GUIMARAES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DAPS</v>
      </c>
      <c r="G370" s="2">
        <f>LOOKUP(Tabela1[[#This Row],[Matricula]],Tabela2[Matrícula],Tabela2[Admissão])</f>
        <v>44459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3192.89</v>
      </c>
      <c r="K370" s="3">
        <v>2900.75</v>
      </c>
      <c r="L370" s="3">
        <v>2042.77</v>
      </c>
      <c r="M370" s="3">
        <v>0</v>
      </c>
      <c r="N370" s="3">
        <v>1150.1199999999999</v>
      </c>
      <c r="O370" s="3">
        <v>0</v>
      </c>
      <c r="P370" s="3">
        <v>292.14</v>
      </c>
    </row>
    <row r="371" spans="1:16" x14ac:dyDescent="0.25">
      <c r="A371" s="1">
        <v>425770</v>
      </c>
      <c r="B371" s="19" t="str">
        <f>LOOKUP(Tabela1[[#This Row],[Matricula]],Contratos!A:A,Contratos!B:B)</f>
        <v xml:space="preserve">NANCY FUMIKO ONO </v>
      </c>
      <c r="C371" s="19" t="str">
        <f>LOOKUP(Tabela1[[#This Row],[Matricula]],Contratos!A:A,Contratos!C:C)</f>
        <v>ENFTEMP</v>
      </c>
      <c r="D371" s="19" t="str">
        <f>LOOKUP(Tabela1[[#This Row],[Matricula]],Contratos!A:A,Contratos!D:D)</f>
        <v xml:space="preserve">ENFERMEIRO </v>
      </c>
      <c r="E371" s="1" t="s">
        <v>925</v>
      </c>
      <c r="F371" s="19" t="str">
        <f>LOOKUP(Tabela1[[#This Row],[Matricula]],Contratos!A:A,Contratos!I:I)</f>
        <v>DAPS</v>
      </c>
      <c r="G371" s="2">
        <f>LOOKUP(Tabela1[[#This Row],[Matricula]],Tabela2[Matrícula],Tabela2[Admissão])</f>
        <v>44459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8413.4</v>
      </c>
      <c r="K371" s="3">
        <v>6496.36</v>
      </c>
      <c r="L371" s="3">
        <v>3780.57</v>
      </c>
      <c r="M371" s="3">
        <v>2646.4</v>
      </c>
      <c r="N371" s="3">
        <v>1986.43</v>
      </c>
      <c r="O371" s="3">
        <v>0</v>
      </c>
      <c r="P371" s="3">
        <v>1917.04</v>
      </c>
    </row>
    <row r="372" spans="1:16" x14ac:dyDescent="0.25">
      <c r="A372" s="1">
        <v>425788</v>
      </c>
      <c r="B372" s="19" t="str">
        <f>LOOKUP(Tabela1[[#This Row],[Matricula]],Contratos!A:A,Contratos!B:B)</f>
        <v xml:space="preserve">VINICIUS SOARES CORREA </v>
      </c>
      <c r="C372" s="19" t="str">
        <f>LOOKUP(Tabela1[[#This Row],[Matricula]],Contratos!A:A,Contratos!C:C)</f>
        <v>ASSISTSAUD</v>
      </c>
      <c r="D372" s="19" t="str">
        <f>LOOKUP(Tabela1[[#This Row],[Matricula]],Contratos!A:A,Contratos!D:D)</f>
        <v xml:space="preserve">ASSISTENTE DE GESTÃO EM SERVIÇOS DE SAÚDE </v>
      </c>
      <c r="E372" s="1" t="s">
        <v>925</v>
      </c>
      <c r="F372" s="19" t="str">
        <f>LOOKUP(Tabela1[[#This Row],[Matricula]],Contratos!A:A,Contratos!I:I)</f>
        <v>HU</v>
      </c>
      <c r="G372" s="2">
        <f>LOOKUP(Tabela1[[#This Row],[Matricula]],Tabela2[Matrícula],Tabela2[Admissão])</f>
        <v>44461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2505.08</v>
      </c>
      <c r="K372" s="3">
        <v>2295.4699999999998</v>
      </c>
      <c r="L372" s="3">
        <v>1803.77</v>
      </c>
      <c r="M372" s="3">
        <v>0</v>
      </c>
      <c r="N372" s="3">
        <v>701.31</v>
      </c>
      <c r="O372" s="3">
        <v>0</v>
      </c>
      <c r="P372" s="3">
        <v>209.61</v>
      </c>
    </row>
    <row r="373" spans="1:16" x14ac:dyDescent="0.25">
      <c r="A373" s="1">
        <v>425796</v>
      </c>
      <c r="B373" s="19" t="str">
        <f>LOOKUP(Tabela1[[#This Row],[Matricula]],Contratos!A:A,Contratos!B:B)</f>
        <v xml:space="preserve">CASSIA PEREIRA RODRIGUES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>HU</v>
      </c>
      <c r="G373" s="2">
        <f>LOOKUP(Tabela1[[#This Row],[Matricula]],Tabela2[Matrícula],Tabela2[Admissão])</f>
        <v>44461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3790.86</v>
      </c>
      <c r="K373" s="3">
        <v>3332.4</v>
      </c>
      <c r="L373" s="3">
        <v>2042.77</v>
      </c>
      <c r="M373" s="3">
        <v>0</v>
      </c>
      <c r="N373" s="3">
        <v>1748.09</v>
      </c>
      <c r="O373" s="3">
        <v>0</v>
      </c>
      <c r="P373" s="3">
        <v>458.46</v>
      </c>
    </row>
    <row r="374" spans="1:16" x14ac:dyDescent="0.25">
      <c r="A374" s="1">
        <v>425800</v>
      </c>
      <c r="B374" s="19" t="str">
        <f>LOOKUP(Tabela1[[#This Row],[Matricula]],Contratos!A:A,Contratos!B:B)</f>
        <v xml:space="preserve">FABIANA HELENA DA SILVA GONCALVES </v>
      </c>
      <c r="C374" s="19" t="str">
        <f>LOOKUP(Tabela1[[#This Row],[Matricula]],Contratos!A:A,Contratos!C:C)</f>
        <v>ENFTEMP</v>
      </c>
      <c r="D374" s="19" t="str">
        <f>LOOKUP(Tabela1[[#This Row],[Matricula]],Contratos!A:A,Contratos!D:D)</f>
        <v xml:space="preserve">ENFERMEIRO </v>
      </c>
      <c r="E374" s="1" t="s">
        <v>925</v>
      </c>
      <c r="F374" s="19" t="str">
        <f>LOOKUP(Tabela1[[#This Row],[Matricula]],Contratos!A:A,Contratos!I:I)</f>
        <v>DAPS</v>
      </c>
      <c r="G374" s="2">
        <f>LOOKUP(Tabela1[[#This Row],[Matricula]],Tabela2[Matrícula],Tabela2[Admissão])</f>
        <v>44461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9113.43</v>
      </c>
      <c r="K374" s="3">
        <v>7003.88</v>
      </c>
      <c r="L374" s="3">
        <v>3780.57</v>
      </c>
      <c r="M374" s="3">
        <v>2646.4</v>
      </c>
      <c r="N374" s="3">
        <v>2686.46</v>
      </c>
      <c r="O374" s="3">
        <v>0</v>
      </c>
      <c r="P374" s="3">
        <v>2109.5500000000002</v>
      </c>
    </row>
    <row r="375" spans="1:16" x14ac:dyDescent="0.25">
      <c r="A375" s="1">
        <v>425818</v>
      </c>
      <c r="B375" s="19" t="str">
        <f>LOOKUP(Tabela1[[#This Row],[Matricula]],Contratos!A:A,Contratos!B:B)</f>
        <v xml:space="preserve">MIRIAN MORITA FAUSTINO </v>
      </c>
      <c r="C375" s="19" t="str">
        <f>LOOKUP(Tabela1[[#This Row],[Matricula]],Contratos!A:A,Contratos!C:C)</f>
        <v>ENFTEMP</v>
      </c>
      <c r="D375" s="19" t="str">
        <f>LOOKUP(Tabela1[[#This Row],[Matricula]],Contratos!A:A,Contratos!D:D)</f>
        <v xml:space="preserve">ENFERMEIRO </v>
      </c>
      <c r="E375" s="1" t="s">
        <v>925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44461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7447.47</v>
      </c>
      <c r="K375" s="3">
        <v>5796.06</v>
      </c>
      <c r="L375" s="3">
        <v>3780.57</v>
      </c>
      <c r="M375" s="3">
        <v>2646.4</v>
      </c>
      <c r="N375" s="3">
        <v>1020.5</v>
      </c>
      <c r="O375" s="3">
        <v>0</v>
      </c>
      <c r="P375" s="3">
        <v>1651.41</v>
      </c>
    </row>
    <row r="376" spans="1:16" x14ac:dyDescent="0.25">
      <c r="A376" s="1">
        <v>425826</v>
      </c>
      <c r="B376" s="19" t="str">
        <f>LOOKUP(Tabela1[[#This Row],[Matricula]],Contratos!A:A,Contratos!B:B)</f>
        <v xml:space="preserve">ANA CAROLINA EGIDIO FERREIRA MARANGUELO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>DAPS</v>
      </c>
      <c r="G376" s="2">
        <f>LOOKUP(Tabela1[[#This Row],[Matricula]],Tabela2[Matrícula],Tabela2[Admissão])</f>
        <v>44461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2851.19</v>
      </c>
      <c r="K376" s="3">
        <v>2581.46</v>
      </c>
      <c r="L376" s="3">
        <v>2042.77</v>
      </c>
      <c r="M376" s="3">
        <v>0</v>
      </c>
      <c r="N376" s="3">
        <v>808.42</v>
      </c>
      <c r="O376" s="3">
        <v>0</v>
      </c>
      <c r="P376" s="3">
        <v>269.73</v>
      </c>
    </row>
    <row r="377" spans="1:16" x14ac:dyDescent="0.25">
      <c r="A377" s="1">
        <v>425842</v>
      </c>
      <c r="B377" s="19" t="str">
        <f>LOOKUP(Tabela1[[#This Row],[Matricula]],Contratos!A:A,Contratos!B:B)</f>
        <v xml:space="preserve">ARIADNY TEREZINHA SILVA LOPES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925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44462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3401.43</v>
      </c>
      <c r="K377" s="3">
        <v>2843.75</v>
      </c>
      <c r="L377" s="3">
        <v>2042.77</v>
      </c>
      <c r="M377" s="3">
        <v>0</v>
      </c>
      <c r="N377" s="3">
        <v>1358.66</v>
      </c>
      <c r="O377" s="3">
        <v>0</v>
      </c>
      <c r="P377" s="3">
        <v>557.67999999999995</v>
      </c>
    </row>
    <row r="378" spans="1:16" x14ac:dyDescent="0.25">
      <c r="A378" s="1">
        <v>425850</v>
      </c>
      <c r="B378" s="19" t="str">
        <f>LOOKUP(Tabela1[[#This Row],[Matricula]],Contratos!A:A,Contratos!B:B)</f>
        <v xml:space="preserve">AMANDA MARIA FERRAZ PEREIRA </v>
      </c>
      <c r="C378" s="19" t="str">
        <f>LOOKUP(Tabela1[[#This Row],[Matricula]],Contratos!A:A,Contratos!C:C)</f>
        <v>MPPTEMP</v>
      </c>
      <c r="D378" s="19" t="str">
        <f>LOOKUP(Tabela1[[#This Row],[Matricula]],Contratos!A:A,Contratos!D:D)</f>
        <v xml:space="preserve">PEDIATRA PLANTONISTA </v>
      </c>
      <c r="E378" s="1" t="s">
        <v>925</v>
      </c>
      <c r="F378" s="19" t="str">
        <f>LOOKUP(Tabela1[[#This Row],[Matricula]],Contratos!A:A,Contratos!I:I)</f>
        <v>DAPS</v>
      </c>
      <c r="G378" s="2">
        <f>LOOKUP(Tabela1[[#This Row],[Matricula]],Tabela2[Matrícula],Tabela2[Admissão])</f>
        <v>44470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11636.21</v>
      </c>
      <c r="K378" s="3">
        <v>8685.0499999999993</v>
      </c>
      <c r="L378" s="3">
        <v>10624.23</v>
      </c>
      <c r="M378" s="3">
        <v>0</v>
      </c>
      <c r="N378" s="3">
        <v>1011.98</v>
      </c>
      <c r="O378" s="3">
        <v>0</v>
      </c>
      <c r="P378" s="3">
        <v>2951.16</v>
      </c>
    </row>
    <row r="379" spans="1:16" x14ac:dyDescent="0.25">
      <c r="A379" s="1">
        <v>425869</v>
      </c>
      <c r="B379" s="19" t="str">
        <f>LOOKUP(Tabela1[[#This Row],[Matricula]],Contratos!A:A,Contratos!B:B)</f>
        <v xml:space="preserve">MARCIA MITIE URANO </v>
      </c>
      <c r="C379" s="19" t="str">
        <f>LOOKUP(Tabela1[[#This Row],[Matricula]],Contratos!A:A,Contratos!C:C)</f>
        <v>ENFTEMP</v>
      </c>
      <c r="D379" s="19" t="str">
        <f>LOOKUP(Tabela1[[#This Row],[Matricula]],Contratos!A:A,Contratos!D:D)</f>
        <v xml:space="preserve">ENFERMEIRO </v>
      </c>
      <c r="E379" s="1" t="s">
        <v>925</v>
      </c>
      <c r="F379" s="19" t="str">
        <f>LOOKUP(Tabela1[[#This Row],[Matricula]],Contratos!A:A,Contratos!I:I)</f>
        <v>DAPS</v>
      </c>
      <c r="G379" s="2">
        <f>LOOKUP(Tabela1[[#This Row],[Matricula]],Tabela2[Matrícula],Tabela2[Admissão])</f>
        <v>44470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6999.02</v>
      </c>
      <c r="K379" s="3">
        <v>5479.88</v>
      </c>
      <c r="L379" s="3">
        <v>3780.57</v>
      </c>
      <c r="M379" s="3">
        <v>2646.4</v>
      </c>
      <c r="N379" s="3">
        <v>572.04999999999995</v>
      </c>
      <c r="O379" s="3">
        <v>0</v>
      </c>
      <c r="P379" s="3">
        <v>1519.14</v>
      </c>
    </row>
    <row r="380" spans="1:16" x14ac:dyDescent="0.25">
      <c r="A380" s="1">
        <v>425877</v>
      </c>
      <c r="B380" s="19" t="str">
        <f>LOOKUP(Tabela1[[#This Row],[Matricula]],Contratos!A:A,Contratos!B:B)</f>
        <v xml:space="preserve">PATRICIA EIKO ITO LEAL </v>
      </c>
      <c r="C380" s="19" t="str">
        <f>LOOKUP(Tabela1[[#This Row],[Matricula]],Contratos!A:A,Contratos!C:C)</f>
        <v>ENFTEMP</v>
      </c>
      <c r="D380" s="19" t="str">
        <f>LOOKUP(Tabela1[[#This Row],[Matricula]],Contratos!A:A,Contratos!D:D)</f>
        <v xml:space="preserve">ENFERMEIRO </v>
      </c>
      <c r="E380" s="1" t="s">
        <v>925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44470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8669.65</v>
      </c>
      <c r="K380" s="3">
        <v>7107.46</v>
      </c>
      <c r="L380" s="3">
        <v>3780.57</v>
      </c>
      <c r="M380" s="3">
        <v>2646.4</v>
      </c>
      <c r="N380" s="3">
        <v>2242.6799999999998</v>
      </c>
      <c r="O380" s="3">
        <v>0</v>
      </c>
      <c r="P380" s="3">
        <v>1562.19</v>
      </c>
    </row>
    <row r="381" spans="1:16" x14ac:dyDescent="0.25">
      <c r="A381" s="1">
        <v>425885</v>
      </c>
      <c r="B381" s="19" t="str">
        <f>LOOKUP(Tabela1[[#This Row],[Matricula]],Contratos!A:A,Contratos!B:B)</f>
        <v xml:space="preserve">AMBROSIO ROQUE DE FREITAS FILHO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>DAPS</v>
      </c>
      <c r="G381" s="2">
        <f>LOOKUP(Tabela1[[#This Row],[Matricula]],Tabela2[Matrícula],Tabela2[Admissão])</f>
        <v>44470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4996.1000000000004</v>
      </c>
      <c r="K381" s="3">
        <v>4193.84</v>
      </c>
      <c r="L381" s="3">
        <v>2042.77</v>
      </c>
      <c r="M381" s="3">
        <v>0</v>
      </c>
      <c r="N381" s="3">
        <v>2953.33</v>
      </c>
      <c r="O381" s="3">
        <v>0</v>
      </c>
      <c r="P381" s="3">
        <v>802.26</v>
      </c>
    </row>
    <row r="382" spans="1:16" x14ac:dyDescent="0.25">
      <c r="A382" s="1">
        <v>425893</v>
      </c>
      <c r="B382" s="19" t="str">
        <f>LOOKUP(Tabela1[[#This Row],[Matricula]],Contratos!A:A,Contratos!B:B)</f>
        <v xml:space="preserve">SILVIA DE PAULA MARTINS PEREIRA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>DAPS</v>
      </c>
      <c r="G382" s="2">
        <f>LOOKUP(Tabela1[[#This Row],[Matricula]],Tabela2[Matrícula],Tabela2[Admissão])</f>
        <v>44470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4046.21</v>
      </c>
      <c r="K382" s="3">
        <v>3509.1</v>
      </c>
      <c r="L382" s="3">
        <v>2042.77</v>
      </c>
      <c r="M382" s="3">
        <v>0</v>
      </c>
      <c r="N382" s="3">
        <v>2003.44</v>
      </c>
      <c r="O382" s="3">
        <v>0</v>
      </c>
      <c r="P382" s="3">
        <v>537.11</v>
      </c>
    </row>
    <row r="383" spans="1:16" x14ac:dyDescent="0.25">
      <c r="A383" s="1">
        <v>425915</v>
      </c>
      <c r="B383" s="19" t="str">
        <f>LOOKUP(Tabela1[[#This Row],[Matricula]],Contratos!A:A,Contratos!B:B)</f>
        <v xml:space="preserve">JOSELEIA FERRETE CAMARGO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DAPS</v>
      </c>
      <c r="G383" s="2">
        <f>LOOKUP(Tabela1[[#This Row],[Matricula]],Tabela2[Matrícula],Tabela2[Admissão])</f>
        <v>44470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3104.3</v>
      </c>
      <c r="K383" s="3">
        <v>2770.31</v>
      </c>
      <c r="L383" s="3">
        <v>2042.77</v>
      </c>
      <c r="M383" s="3">
        <v>0</v>
      </c>
      <c r="N383" s="3">
        <v>1061.53</v>
      </c>
      <c r="O383" s="3">
        <v>0</v>
      </c>
      <c r="P383" s="3">
        <v>333.99</v>
      </c>
    </row>
    <row r="384" spans="1:16" x14ac:dyDescent="0.25">
      <c r="A384" s="1">
        <v>425923</v>
      </c>
      <c r="B384" s="19" t="str">
        <f>LOOKUP(Tabela1[[#This Row],[Matricula]],Contratos!A:A,Contratos!B:B)</f>
        <v xml:space="preserve">DIEGO BONFIM LEDO PINTO </v>
      </c>
      <c r="C384" s="19" t="str">
        <f>LOOKUP(Tabela1[[#This Row],[Matricula]],Contratos!A:A,Contratos!C:C)</f>
        <v>ENFTEMP</v>
      </c>
      <c r="D384" s="19" t="str">
        <f>LOOKUP(Tabela1[[#This Row],[Matricula]],Contratos!A:A,Contratos!D:D)</f>
        <v xml:space="preserve">ENFERMEIRO </v>
      </c>
      <c r="E384" s="1" t="s">
        <v>925</v>
      </c>
      <c r="F384" s="19" t="str">
        <f>LOOKUP(Tabela1[[#This Row],[Matricula]],Contratos!A:A,Contratos!I:I)</f>
        <v>DAPS</v>
      </c>
      <c r="G384" s="2">
        <f>LOOKUP(Tabela1[[#This Row],[Matricula]],Tabela2[Matrícula],Tabela2[Admissão])</f>
        <v>44474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10389.44</v>
      </c>
      <c r="K384" s="3">
        <v>8272.5300000000007</v>
      </c>
      <c r="L384" s="3">
        <v>3780.57</v>
      </c>
      <c r="M384" s="3">
        <v>2646.4</v>
      </c>
      <c r="N384" s="3">
        <v>3962.47</v>
      </c>
      <c r="O384" s="3">
        <v>0</v>
      </c>
      <c r="P384" s="3">
        <v>2116.91</v>
      </c>
    </row>
    <row r="385" spans="1:16" x14ac:dyDescent="0.25">
      <c r="A385" s="1">
        <v>425931</v>
      </c>
      <c r="B385" s="19" t="str">
        <f>LOOKUP(Tabela1[[#This Row],[Matricula]],Contratos!A:A,Contratos!B:B)</f>
        <v xml:space="preserve">MARIA ANGELA DE SOUZA ACAUAN </v>
      </c>
      <c r="C385" s="19" t="str">
        <f>LOOKUP(Tabela1[[#This Row],[Matricula]],Contratos!A:A,Contratos!C:C)</f>
        <v>MPPTEMP</v>
      </c>
      <c r="D385" s="19" t="str">
        <f>LOOKUP(Tabela1[[#This Row],[Matricula]],Contratos!A:A,Contratos!D:D)</f>
        <v xml:space="preserve">PEDIATRA PLANTONISTA </v>
      </c>
      <c r="E385" s="1" t="s">
        <v>925</v>
      </c>
      <c r="F385" s="19" t="str">
        <f>LOOKUP(Tabela1[[#This Row],[Matricula]],Contratos!A:A,Contratos!I:I)</f>
        <v>DAPS</v>
      </c>
      <c r="G385" s="2">
        <f>LOOKUP(Tabela1[[#This Row],[Matricula]],Tabela2[Matrícula],Tabela2[Admissão])</f>
        <v>44483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18623.66</v>
      </c>
      <c r="K385" s="3">
        <v>13898.08</v>
      </c>
      <c r="L385" s="3">
        <v>10624.23</v>
      </c>
      <c r="M385" s="3">
        <v>0</v>
      </c>
      <c r="N385" s="3">
        <v>7999.43</v>
      </c>
      <c r="O385" s="3">
        <v>0</v>
      </c>
      <c r="P385" s="3">
        <v>4725.58</v>
      </c>
    </row>
    <row r="386" spans="1:16" x14ac:dyDescent="0.25">
      <c r="A386" s="1">
        <v>425940</v>
      </c>
      <c r="B386" s="19" t="str">
        <f>LOOKUP(Tabela1[[#This Row],[Matricula]],Contratos!A:A,Contratos!B:B)</f>
        <v xml:space="preserve">GISLAINE DE OLIVEIRA DOS SANTOS COSTA </v>
      </c>
      <c r="C386" s="19" t="str">
        <f>LOOKUP(Tabela1[[#This Row],[Matricula]],Contratos!A:A,Contratos!C:C)</f>
        <v>ASSISTSAUD</v>
      </c>
      <c r="D386" s="19" t="str">
        <f>LOOKUP(Tabela1[[#This Row],[Matricula]],Contratos!A:A,Contratos!D:D)</f>
        <v xml:space="preserve">ASSISTENTE DE GESTÃO EM SERVIÇOS DE SAÚDE </v>
      </c>
      <c r="E386" s="1" t="s">
        <v>925</v>
      </c>
      <c r="F386" s="19" t="str">
        <f>LOOKUP(Tabela1[[#This Row],[Matricula]],Contratos!A:A,Contratos!I:I)</f>
        <v>DAPS</v>
      </c>
      <c r="G386" s="2">
        <f>LOOKUP(Tabela1[[#This Row],[Matricula]],Tabela2[Matrícula],Tabela2[Admissão])</f>
        <v>44503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2612.19</v>
      </c>
      <c r="K386" s="3">
        <v>2262.75</v>
      </c>
      <c r="L386" s="3">
        <v>1803.77</v>
      </c>
      <c r="M386" s="3">
        <v>0</v>
      </c>
      <c r="N386" s="3">
        <v>808.42</v>
      </c>
      <c r="O386" s="3">
        <v>0</v>
      </c>
      <c r="P386" s="3">
        <v>349.44</v>
      </c>
    </row>
    <row r="387" spans="1:16" x14ac:dyDescent="0.25">
      <c r="A387" s="1">
        <v>425974</v>
      </c>
      <c r="B387" s="19" t="str">
        <f>LOOKUP(Tabela1[[#This Row],[Matricula]],Contratos!A:A,Contratos!B:B)</f>
        <v xml:space="preserve">ANA PAULA MARINI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>DAPS</v>
      </c>
      <c r="G387" s="2">
        <f>LOOKUP(Tabela1[[#This Row],[Matricula]],Tabela2[Matrícula],Tabela2[Admissão])</f>
        <v>44508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2851.19</v>
      </c>
      <c r="K387" s="3">
        <v>2581.46</v>
      </c>
      <c r="L387" s="3">
        <v>2042.77</v>
      </c>
      <c r="M387" s="3">
        <v>0</v>
      </c>
      <c r="N387" s="3">
        <v>808.42</v>
      </c>
      <c r="O387" s="3">
        <v>0</v>
      </c>
      <c r="P387" s="3">
        <v>269.73</v>
      </c>
    </row>
    <row r="388" spans="1:16" x14ac:dyDescent="0.25">
      <c r="A388" s="1">
        <v>425982</v>
      </c>
      <c r="B388" s="19" t="str">
        <f>LOOKUP(Tabela1[[#This Row],[Matricula]],Contratos!A:A,Contratos!B:B)</f>
        <v xml:space="preserve">REGIANE TRIZOTTI MENDONCA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DAPS</v>
      </c>
      <c r="G388" s="2">
        <f>LOOKUP(Tabela1[[#This Row],[Matricula]],Tabela2[Matrícula],Tabela2[Admissão])</f>
        <v>44508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2851.19</v>
      </c>
      <c r="K388" s="3">
        <v>2581.46</v>
      </c>
      <c r="L388" s="3">
        <v>2042.77</v>
      </c>
      <c r="M388" s="3">
        <v>0</v>
      </c>
      <c r="N388" s="3">
        <v>808.42</v>
      </c>
      <c r="O388" s="3">
        <v>0</v>
      </c>
      <c r="P388" s="3">
        <v>269.73</v>
      </c>
    </row>
    <row r="389" spans="1:16" x14ac:dyDescent="0.25">
      <c r="A389" s="1">
        <v>425990</v>
      </c>
      <c r="B389" s="19" t="str">
        <f>LOOKUP(Tabela1[[#This Row],[Matricula]],Contratos!A:A,Contratos!B:B)</f>
        <v xml:space="preserve">THIAGO DIAS RODRIGUES </v>
      </c>
      <c r="C389" s="19" t="str">
        <f>LOOKUP(Tabela1[[#This Row],[Matricula]],Contratos!A:A,Contratos!C:C)</f>
        <v>ENFTEMP</v>
      </c>
      <c r="D389" s="19" t="str">
        <f>LOOKUP(Tabela1[[#This Row],[Matricula]],Contratos!A:A,Contratos!D:D)</f>
        <v xml:space="preserve">ENFERMEIRO </v>
      </c>
      <c r="E389" s="1" t="s">
        <v>925</v>
      </c>
      <c r="F389" s="19" t="str">
        <f>LOOKUP(Tabela1[[#This Row],[Matricula]],Contratos!A:A,Contratos!I:I)</f>
        <v>DAPS</v>
      </c>
      <c r="G389" s="2">
        <f>LOOKUP(Tabela1[[#This Row],[Matricula]],Tabela2[Matrícula],Tabela2[Admissão])</f>
        <v>44531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9992.7999999999993</v>
      </c>
      <c r="K389" s="3">
        <v>7641.42</v>
      </c>
      <c r="L389" s="3">
        <v>3780.57</v>
      </c>
      <c r="M389" s="3">
        <v>2646.4</v>
      </c>
      <c r="N389" s="3">
        <v>3565.83</v>
      </c>
      <c r="O389" s="3">
        <v>0</v>
      </c>
      <c r="P389" s="3">
        <v>2351.38</v>
      </c>
    </row>
    <row r="390" spans="1:16" x14ac:dyDescent="0.25">
      <c r="A390" s="1">
        <v>426008</v>
      </c>
      <c r="B390" s="19" t="str">
        <f>LOOKUP(Tabela1[[#This Row],[Matricula]],Contratos!A:A,Contratos!B:B)</f>
        <v xml:space="preserve">MARIA EDUARDA DA SILVA RODRIGUES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DAPS</v>
      </c>
      <c r="G390" s="2">
        <f>LOOKUP(Tabela1[[#This Row],[Matricula]],Tabela2[Matrícula],Tabela2[Admissão])</f>
        <v>44538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2598.08</v>
      </c>
      <c r="K390" s="3">
        <v>2357.9299999999998</v>
      </c>
      <c r="L390" s="3">
        <v>2042.77</v>
      </c>
      <c r="M390" s="3">
        <v>0</v>
      </c>
      <c r="N390" s="3">
        <v>555.30999999999995</v>
      </c>
      <c r="O390" s="3">
        <v>0</v>
      </c>
      <c r="P390" s="3">
        <v>240.15</v>
      </c>
    </row>
    <row r="391" spans="1:16" x14ac:dyDescent="0.25">
      <c r="A391" s="1">
        <v>426016</v>
      </c>
      <c r="B391" s="19" t="str">
        <f>LOOKUP(Tabela1[[#This Row],[Matricula]],Contratos!A:A,Contratos!B:B)</f>
        <v xml:space="preserve">LUCINEIDE MENDES FERREIRA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>DAPS</v>
      </c>
      <c r="G391" s="2">
        <f>LOOKUP(Tabela1[[#This Row],[Matricula]],Tabela2[Matrícula],Tabela2[Admissão])</f>
        <v>44563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4041.93</v>
      </c>
      <c r="K391" s="3">
        <v>3513.54</v>
      </c>
      <c r="L391" s="3">
        <v>2042.77</v>
      </c>
      <c r="M391" s="3">
        <v>0</v>
      </c>
      <c r="N391" s="3">
        <v>1999.16</v>
      </c>
      <c r="O391" s="3">
        <v>0</v>
      </c>
      <c r="P391" s="3">
        <v>528.39</v>
      </c>
    </row>
    <row r="392" spans="1:16" x14ac:dyDescent="0.25">
      <c r="A392" s="1">
        <v>426024</v>
      </c>
      <c r="B392" s="19" t="str">
        <f>LOOKUP(Tabela1[[#This Row],[Matricula]],Contratos!A:A,Contratos!B:B)</f>
        <v xml:space="preserve">ELTON ALEX ARRUDA PENTE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>DUES</v>
      </c>
      <c r="G392" s="2">
        <f>LOOKUP(Tabela1[[#This Row],[Matricula]],Tabela2[Matrícula],Tabela2[Admissão])</f>
        <v>44564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3288.86</v>
      </c>
      <c r="K392" s="3">
        <v>2966.5</v>
      </c>
      <c r="L392" s="3">
        <v>2042.77</v>
      </c>
      <c r="M392" s="3">
        <v>0</v>
      </c>
      <c r="N392" s="3">
        <v>1246.0899999999999</v>
      </c>
      <c r="O392" s="3">
        <v>0</v>
      </c>
      <c r="P392" s="3">
        <v>322.36</v>
      </c>
    </row>
    <row r="393" spans="1:16" x14ac:dyDescent="0.25">
      <c r="A393" s="1">
        <v>426032</v>
      </c>
      <c r="B393" s="19" t="str">
        <f>LOOKUP(Tabela1[[#This Row],[Matricula]],Contratos!A:A,Contratos!B:B)</f>
        <v xml:space="preserve">EMERSON BARBOSA QUINTANILHA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>DUES</v>
      </c>
      <c r="G393" s="2">
        <f>LOOKUP(Tabela1[[#This Row],[Matricula]],Tabela2[Matrícula],Tabela2[Admissão])</f>
        <v>44564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2851.19</v>
      </c>
      <c r="K393" s="3">
        <v>2581.46</v>
      </c>
      <c r="L393" s="3">
        <v>2042.77</v>
      </c>
      <c r="M393" s="3">
        <v>0</v>
      </c>
      <c r="N393" s="3">
        <v>808.42</v>
      </c>
      <c r="O393" s="3">
        <v>0</v>
      </c>
      <c r="P393" s="3">
        <v>269.73</v>
      </c>
    </row>
    <row r="394" spans="1:16" x14ac:dyDescent="0.25">
      <c r="A394" s="1">
        <v>426040</v>
      </c>
      <c r="B394" s="19" t="str">
        <f>LOOKUP(Tabela1[[#This Row],[Matricula]],Contratos!A:A,Contratos!B:B)</f>
        <v xml:space="preserve">TEREZA DA SILVA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>DUES</v>
      </c>
      <c r="G394" s="2">
        <f>LOOKUP(Tabela1[[#This Row],[Matricula]],Tabela2[Matrícula],Tabela2[Admissão])</f>
        <v>44564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2851.19</v>
      </c>
      <c r="K394" s="3">
        <v>2581.46</v>
      </c>
      <c r="L394" s="3">
        <v>2042.77</v>
      </c>
      <c r="M394" s="3">
        <v>0</v>
      </c>
      <c r="N394" s="3">
        <v>808.42</v>
      </c>
      <c r="O394" s="3">
        <v>0</v>
      </c>
      <c r="P394" s="3">
        <v>269.73</v>
      </c>
    </row>
    <row r="395" spans="1:16" x14ac:dyDescent="0.25">
      <c r="A395" s="1">
        <v>426059</v>
      </c>
      <c r="B395" s="19" t="str">
        <f>LOOKUP(Tabela1[[#This Row],[Matricula]],Contratos!A:A,Contratos!B:B)</f>
        <v xml:space="preserve">ANACELIA DA COSTA DUARTE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925</v>
      </c>
      <c r="F395" s="19" t="str">
        <f>LOOKUP(Tabela1[[#This Row],[Matricula]],Contratos!A:A,Contratos!I:I)</f>
        <v>DUES</v>
      </c>
      <c r="G395" s="2">
        <f>LOOKUP(Tabela1[[#This Row],[Matricula]],Tabela2[Matrícula],Tabela2[Admissão])</f>
        <v>44564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2851.19</v>
      </c>
      <c r="K395" s="3">
        <v>2458.89</v>
      </c>
      <c r="L395" s="3">
        <v>2042.77</v>
      </c>
      <c r="M395" s="3">
        <v>0</v>
      </c>
      <c r="N395" s="3">
        <v>808.42</v>
      </c>
      <c r="O395" s="3">
        <v>0</v>
      </c>
      <c r="P395" s="3">
        <v>392.3</v>
      </c>
    </row>
    <row r="396" spans="1:16" x14ac:dyDescent="0.25">
      <c r="A396" s="1">
        <v>426067</v>
      </c>
      <c r="B396" s="19" t="str">
        <f>LOOKUP(Tabela1[[#This Row],[Matricula]],Contratos!A:A,Contratos!B:B)</f>
        <v xml:space="preserve">JENEFFER CRISCIELE FUKUDA ALVES </v>
      </c>
      <c r="C396" s="19" t="str">
        <f>LOOKUP(Tabela1[[#This Row],[Matricula]],Contratos!A:A,Contratos!C:C)</f>
        <v>ENFTEMP</v>
      </c>
      <c r="D396" s="19" t="str">
        <f>LOOKUP(Tabela1[[#This Row],[Matricula]],Contratos!A:A,Contratos!D:D)</f>
        <v xml:space="preserve">ENFERMEIRO </v>
      </c>
      <c r="E396" s="1" t="s">
        <v>925</v>
      </c>
      <c r="F396" s="19" t="str">
        <f>LOOKUP(Tabela1[[#This Row],[Matricula]],Contratos!A:A,Contratos!I:I)</f>
        <v>DUES</v>
      </c>
      <c r="G396" s="2">
        <f>LOOKUP(Tabela1[[#This Row],[Matricula]],Tabela2[Matrícula],Tabela2[Admissão])</f>
        <v>44564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7252.13</v>
      </c>
      <c r="K396" s="3">
        <v>5654.44</v>
      </c>
      <c r="L396" s="3">
        <v>3780.57</v>
      </c>
      <c r="M396" s="3">
        <v>2646.4</v>
      </c>
      <c r="N396" s="3">
        <v>825.16</v>
      </c>
      <c r="O396" s="3">
        <v>0</v>
      </c>
      <c r="P396" s="3">
        <v>1597.69</v>
      </c>
    </row>
    <row r="397" spans="1:16" x14ac:dyDescent="0.25">
      <c r="A397" s="1">
        <v>426075</v>
      </c>
      <c r="B397" s="19" t="str">
        <f>LOOKUP(Tabela1[[#This Row],[Matricula]],Contratos!A:A,Contratos!B:B)</f>
        <v xml:space="preserve">ELEN DE FATIMA REIS </v>
      </c>
      <c r="C397" s="19" t="str">
        <f>LOOKUP(Tabela1[[#This Row],[Matricula]],Contratos!A:A,Contratos!C:C)</f>
        <v>ENFTEMP</v>
      </c>
      <c r="D397" s="19" t="str">
        <f>LOOKUP(Tabela1[[#This Row],[Matricula]],Contratos!A:A,Contratos!D:D)</f>
        <v xml:space="preserve">ENFERMEIRO </v>
      </c>
      <c r="E397" s="1" t="s">
        <v>925</v>
      </c>
      <c r="F397" s="19" t="str">
        <f>LOOKUP(Tabela1[[#This Row],[Matricula]],Contratos!A:A,Contratos!I:I)</f>
        <v>DUES</v>
      </c>
      <c r="G397" s="2">
        <f>LOOKUP(Tabela1[[#This Row],[Matricula]],Tabela2[Matrícula],Tabela2[Admissão])</f>
        <v>44564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7925.64</v>
      </c>
      <c r="K397" s="3">
        <v>6212.34</v>
      </c>
      <c r="L397" s="3">
        <v>3780.57</v>
      </c>
      <c r="M397" s="3">
        <v>2646.4</v>
      </c>
      <c r="N397" s="3">
        <v>1498.67</v>
      </c>
      <c r="O397" s="3">
        <v>0</v>
      </c>
      <c r="P397" s="3">
        <v>1713.3</v>
      </c>
    </row>
    <row r="398" spans="1:16" x14ac:dyDescent="0.25">
      <c r="A398" s="1">
        <v>426083</v>
      </c>
      <c r="B398" s="19" t="str">
        <f>LOOKUP(Tabela1[[#This Row],[Matricula]],Contratos!A:A,Contratos!B:B)</f>
        <v xml:space="preserve">KAREN THAIS LEONEL </v>
      </c>
      <c r="C398" s="19" t="str">
        <f>LOOKUP(Tabela1[[#This Row],[Matricula]],Contratos!A:A,Contratos!C:C)</f>
        <v>ASSISTSAUD</v>
      </c>
      <c r="D398" s="19" t="str">
        <f>LOOKUP(Tabela1[[#This Row],[Matricula]],Contratos!A:A,Contratos!D:D)</f>
        <v xml:space="preserve">ASSISTENTE DE GESTÃO EM SERVIÇOS DE SAÚDE </v>
      </c>
      <c r="E398" s="1" t="s">
        <v>925</v>
      </c>
      <c r="F398" s="19" t="str">
        <f>LOOKUP(Tabela1[[#This Row],[Matricula]],Contratos!A:A,Contratos!I:I)</f>
        <v>HU</v>
      </c>
      <c r="G398" s="2">
        <f>LOOKUP(Tabela1[[#This Row],[Matricula]],Tabela2[Matrícula],Tabela2[Admissão])</f>
        <v>44564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2612.19</v>
      </c>
      <c r="K398" s="3">
        <v>2381.62</v>
      </c>
      <c r="L398" s="3">
        <v>1803.77</v>
      </c>
      <c r="M398" s="3">
        <v>0</v>
      </c>
      <c r="N398" s="3">
        <v>808.42</v>
      </c>
      <c r="O398" s="3">
        <v>0</v>
      </c>
      <c r="P398" s="3">
        <v>230.57</v>
      </c>
    </row>
    <row r="399" spans="1:16" x14ac:dyDescent="0.25">
      <c r="A399" s="1">
        <v>426091</v>
      </c>
      <c r="B399" s="19" t="str">
        <f>LOOKUP(Tabela1[[#This Row],[Matricula]],Contratos!A:A,Contratos!B:B)</f>
        <v xml:space="preserve">FATIMA CRISTINA FLORENTINO PINHEIRO </v>
      </c>
      <c r="C399" s="19" t="str">
        <f>LOOKUP(Tabela1[[#This Row],[Matricula]],Contratos!A:A,Contratos!C:C)</f>
        <v>ASSISTSAUD</v>
      </c>
      <c r="D399" s="19" t="str">
        <f>LOOKUP(Tabela1[[#This Row],[Matricula]],Contratos!A:A,Contratos!D:D)</f>
        <v xml:space="preserve">ASSISTENTE DE GESTÃO EM SERVIÇOS DE SAÚDE </v>
      </c>
      <c r="E399" s="1" t="s">
        <v>925</v>
      </c>
      <c r="F399" s="19" t="str">
        <f>LOOKUP(Tabela1[[#This Row],[Matricula]],Contratos!A:A,Contratos!I:I)</f>
        <v>HU</v>
      </c>
      <c r="G399" s="2">
        <f>LOOKUP(Tabela1[[#This Row],[Matricula]],Tabela2[Matrícula],Tabela2[Admissão])</f>
        <v>44564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2755.69</v>
      </c>
      <c r="K399" s="3">
        <v>2503.7199999999998</v>
      </c>
      <c r="L399" s="3">
        <v>1803.77</v>
      </c>
      <c r="M399" s="3">
        <v>0</v>
      </c>
      <c r="N399" s="3">
        <v>951.92</v>
      </c>
      <c r="O399" s="3">
        <v>0</v>
      </c>
      <c r="P399" s="3">
        <v>251.97</v>
      </c>
    </row>
    <row r="400" spans="1:16" x14ac:dyDescent="0.25">
      <c r="A400" s="1">
        <v>426105</v>
      </c>
      <c r="B400" s="19" t="str">
        <f>LOOKUP(Tabela1[[#This Row],[Matricula]],Contratos!A:A,Contratos!B:B)</f>
        <v xml:space="preserve">ELIANE DE SOUZA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>HU</v>
      </c>
      <c r="G400" s="2">
        <f>LOOKUP(Tabela1[[#This Row],[Matricula]],Tabela2[Matrícula],Tabela2[Admissão])</f>
        <v>44572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3104.3</v>
      </c>
      <c r="K400" s="3">
        <v>2810.2</v>
      </c>
      <c r="L400" s="3">
        <v>2042.77</v>
      </c>
      <c r="M400" s="3">
        <v>0</v>
      </c>
      <c r="N400" s="3">
        <v>1061.53</v>
      </c>
      <c r="O400" s="3">
        <v>0</v>
      </c>
      <c r="P400" s="3">
        <v>294.10000000000002</v>
      </c>
    </row>
    <row r="401" spans="1:16" x14ac:dyDescent="0.25">
      <c r="A401" s="1">
        <v>426113</v>
      </c>
      <c r="B401" s="19" t="str">
        <f>LOOKUP(Tabela1[[#This Row],[Matricula]],Contratos!A:A,Contratos!B:B)</f>
        <v xml:space="preserve">ROSANGELA IEDA PIN FONSECA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>HU</v>
      </c>
      <c r="G401" s="2">
        <f>LOOKUP(Tabela1[[#This Row],[Matricula]],Tabela2[Matrícula],Tabela2[Admissão])</f>
        <v>44571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3213.25</v>
      </c>
      <c r="K401" s="3">
        <v>2881.97</v>
      </c>
      <c r="L401" s="3">
        <v>2042.77</v>
      </c>
      <c r="M401" s="3">
        <v>0</v>
      </c>
      <c r="N401" s="3">
        <v>1170.48</v>
      </c>
      <c r="O401" s="3">
        <v>0</v>
      </c>
      <c r="P401" s="3">
        <v>331.28</v>
      </c>
    </row>
    <row r="402" spans="1:16" x14ac:dyDescent="0.25">
      <c r="A402" s="1">
        <v>426121</v>
      </c>
      <c r="B402" s="19" t="str">
        <f>LOOKUP(Tabela1[[#This Row],[Matricula]],Contratos!A:A,Contratos!B:B)</f>
        <v xml:space="preserve">FERNANDO MALAQUIAS DE SOUZA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>HU</v>
      </c>
      <c r="G402" s="2">
        <f>LOOKUP(Tabela1[[#This Row],[Matricula]],Tabela2[Matrícula],Tabela2[Admissão])</f>
        <v>44574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3104.3</v>
      </c>
      <c r="K402" s="3">
        <v>2822.79</v>
      </c>
      <c r="L402" s="3">
        <v>2042.77</v>
      </c>
      <c r="M402" s="3">
        <v>0</v>
      </c>
      <c r="N402" s="3">
        <v>1061.53</v>
      </c>
      <c r="O402" s="3">
        <v>0</v>
      </c>
      <c r="P402" s="3">
        <v>281.51</v>
      </c>
    </row>
    <row r="403" spans="1:16" x14ac:dyDescent="0.25">
      <c r="A403" s="1">
        <v>426130</v>
      </c>
      <c r="B403" s="19" t="str">
        <f>LOOKUP(Tabela1[[#This Row],[Matricula]],Contratos!A:A,Contratos!B:B)</f>
        <v xml:space="preserve">LUCIANA APARECIDA INACIO BITU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>HU</v>
      </c>
      <c r="G403" s="2">
        <f>LOOKUP(Tabela1[[#This Row],[Matricula]],Tabela2[Matrícula],Tabela2[Admissão])</f>
        <v>44574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3104.3</v>
      </c>
      <c r="K403" s="3">
        <v>2822.79</v>
      </c>
      <c r="L403" s="3">
        <v>2042.77</v>
      </c>
      <c r="M403" s="3">
        <v>0</v>
      </c>
      <c r="N403" s="3">
        <v>1061.53</v>
      </c>
      <c r="O403" s="3">
        <v>0</v>
      </c>
      <c r="P403" s="3">
        <v>281.51</v>
      </c>
    </row>
    <row r="404" spans="1:16" x14ac:dyDescent="0.25">
      <c r="B404" s="19"/>
      <c r="C404" s="19"/>
      <c r="D404" s="19"/>
      <c r="F404" s="19"/>
      <c r="G404" s="2"/>
      <c r="H404" s="2"/>
      <c r="I404" s="3"/>
      <c r="J404" s="3"/>
      <c r="K404" s="3"/>
      <c r="L404" s="3"/>
      <c r="M404" s="3"/>
      <c r="N404" s="3"/>
      <c r="O404" s="3"/>
      <c r="P404" s="3"/>
    </row>
    <row r="405" spans="1:16" x14ac:dyDescent="0.25">
      <c r="B405" s="19"/>
      <c r="C405" s="19"/>
      <c r="D405" s="19"/>
      <c r="F405" s="19"/>
      <c r="G405" s="2"/>
      <c r="H405" s="2"/>
      <c r="I405" s="3"/>
      <c r="J405" s="3"/>
      <c r="K405" s="3"/>
      <c r="L405" s="3"/>
      <c r="M405" s="3"/>
      <c r="N405" s="3"/>
      <c r="O405" s="3"/>
      <c r="P405" s="3"/>
    </row>
    <row r="406" spans="1:16" x14ac:dyDescent="0.25">
      <c r="B406" s="19"/>
      <c r="C406" s="19"/>
      <c r="D406" s="19"/>
      <c r="F406" s="19"/>
      <c r="G406" s="2"/>
      <c r="H406" s="2"/>
      <c r="I406" s="3"/>
      <c r="J406" s="3"/>
      <c r="K406" s="3"/>
      <c r="L406" s="3"/>
      <c r="M406" s="3"/>
      <c r="N406" s="3"/>
      <c r="O406" s="3"/>
      <c r="P406" s="3"/>
    </row>
    <row r="407" spans="1:16" x14ac:dyDescent="0.25">
      <c r="B407" s="19"/>
      <c r="C407" s="19"/>
      <c r="D407" s="19"/>
      <c r="F407" s="19"/>
      <c r="G407" s="2"/>
      <c r="H407" s="2"/>
      <c r="I407" s="3"/>
      <c r="J407" s="3"/>
      <c r="K407" s="3"/>
      <c r="L407" s="3"/>
      <c r="M407" s="3"/>
      <c r="N407" s="3"/>
      <c r="O407" s="3"/>
      <c r="P407" s="3"/>
    </row>
    <row r="408" spans="1:16" x14ac:dyDescent="0.25">
      <c r="B408" s="19"/>
      <c r="C408" s="19"/>
      <c r="D408" s="19"/>
      <c r="F408" s="19"/>
      <c r="G408" s="2"/>
      <c r="H408" s="2"/>
      <c r="I408" s="3"/>
      <c r="J408" s="3"/>
      <c r="K408" s="3"/>
      <c r="L408" s="3"/>
      <c r="M408" s="3"/>
      <c r="N408" s="3"/>
      <c r="O408" s="3"/>
      <c r="P408" s="3"/>
    </row>
    <row r="409" spans="1:16" x14ac:dyDescent="0.25">
      <c r="B409" s="19"/>
      <c r="C409" s="19"/>
      <c r="D409" s="19"/>
      <c r="F409" s="19"/>
      <c r="G409" s="2"/>
      <c r="H409" s="2"/>
      <c r="I409" s="3"/>
      <c r="J409" s="3"/>
      <c r="K409" s="3"/>
      <c r="L409" s="3"/>
      <c r="M409" s="3"/>
      <c r="N409" s="3"/>
      <c r="O409" s="3"/>
      <c r="P409" s="3"/>
    </row>
    <row r="410" spans="1:16" x14ac:dyDescent="0.25">
      <c r="B410" s="19"/>
      <c r="C410" s="19"/>
      <c r="D410" s="19"/>
      <c r="F410" s="19"/>
      <c r="G410" s="2"/>
      <c r="H410" s="2"/>
      <c r="I410" s="3"/>
      <c r="J410" s="3"/>
      <c r="K410" s="3"/>
      <c r="L410" s="3"/>
      <c r="M410" s="3"/>
      <c r="N410" s="3"/>
      <c r="O410" s="3"/>
      <c r="P410" s="3"/>
    </row>
    <row r="411" spans="1:16" x14ac:dyDescent="0.25">
      <c r="B411" s="19"/>
      <c r="C411" s="19"/>
      <c r="D411" s="19"/>
      <c r="F411" s="19"/>
      <c r="G411" s="2"/>
      <c r="H411" s="2"/>
      <c r="I411" s="3"/>
      <c r="J411" s="3"/>
      <c r="K411" s="3"/>
      <c r="L411" s="3"/>
      <c r="M411" s="3"/>
      <c r="N411" s="3"/>
      <c r="O411" s="3"/>
      <c r="P411" s="3"/>
    </row>
    <row r="412" spans="1:16" x14ac:dyDescent="0.25">
      <c r="B412" s="19"/>
      <c r="C412" s="19"/>
      <c r="D412" s="19"/>
      <c r="F412" s="19"/>
      <c r="G412" s="2"/>
      <c r="H412" s="2"/>
      <c r="I412" s="3"/>
      <c r="J412" s="3"/>
      <c r="K412" s="3"/>
      <c r="L412" s="3"/>
      <c r="M412" s="3"/>
      <c r="N412" s="3"/>
      <c r="O412" s="3"/>
      <c r="P412" s="3"/>
    </row>
    <row r="413" spans="1:16" x14ac:dyDescent="0.25">
      <c r="B413" s="19"/>
      <c r="C413" s="19"/>
      <c r="D413" s="19"/>
      <c r="F413" s="19"/>
      <c r="G413" s="2"/>
      <c r="H413" s="2"/>
      <c r="I413" s="3"/>
      <c r="J413" s="3"/>
      <c r="K413" s="3"/>
      <c r="L413" s="3"/>
      <c r="M413" s="3"/>
      <c r="N413" s="3"/>
      <c r="O413" s="3"/>
      <c r="P413" s="3"/>
    </row>
    <row r="414" spans="1:16" x14ac:dyDescent="0.25">
      <c r="B414" s="19"/>
      <c r="C414" s="19"/>
      <c r="D414" s="19"/>
      <c r="F414" s="19"/>
      <c r="G414" s="2"/>
      <c r="H414" s="2"/>
      <c r="I414" s="3"/>
      <c r="J414" s="3"/>
      <c r="K414" s="3"/>
      <c r="L414" s="3"/>
      <c r="M414" s="3"/>
      <c r="N414" s="3"/>
      <c r="O414" s="3"/>
      <c r="P414" s="3"/>
    </row>
    <row r="415" spans="1:16" x14ac:dyDescent="0.25">
      <c r="B415" s="19"/>
      <c r="C415" s="19"/>
      <c r="D415" s="19"/>
      <c r="F415" s="19"/>
      <c r="G415" s="2"/>
      <c r="H415" s="2"/>
      <c r="I415" s="3"/>
      <c r="J415" s="3"/>
      <c r="K415" s="3"/>
      <c r="L415" s="3"/>
      <c r="M415" s="3"/>
      <c r="N415" s="3"/>
      <c r="O415" s="3"/>
      <c r="P415" s="3"/>
    </row>
    <row r="416" spans="1:16" x14ac:dyDescent="0.25">
      <c r="B416" s="19"/>
      <c r="C416" s="19"/>
      <c r="D416" s="19"/>
      <c r="F416" s="19"/>
      <c r="G416" s="2"/>
      <c r="H416" s="2"/>
      <c r="I416" s="3"/>
      <c r="J416" s="3"/>
      <c r="K416" s="3"/>
      <c r="L416" s="3"/>
      <c r="M416" s="3"/>
      <c r="N416" s="3"/>
      <c r="O416" s="3"/>
      <c r="P416" s="3"/>
    </row>
    <row r="417" spans="2:16" x14ac:dyDescent="0.25">
      <c r="B417" s="19"/>
      <c r="C417" s="19"/>
      <c r="D417" s="19"/>
      <c r="F417" s="19"/>
      <c r="G417" s="2"/>
      <c r="H417" s="2"/>
      <c r="I417" s="3"/>
      <c r="J417" s="3"/>
      <c r="K417" s="3"/>
      <c r="L417" s="3"/>
      <c r="M417" s="3"/>
      <c r="N417" s="3"/>
      <c r="O417" s="3"/>
      <c r="P417" s="3"/>
    </row>
    <row r="418" spans="2:16" x14ac:dyDescent="0.25">
      <c r="B418" s="19"/>
      <c r="C418" s="19"/>
      <c r="D418" s="19"/>
      <c r="F418" s="19"/>
      <c r="G418" s="2"/>
      <c r="H418" s="2"/>
      <c r="I418" s="3"/>
      <c r="J418" s="3"/>
      <c r="K418" s="3"/>
      <c r="L418" s="3"/>
      <c r="M418" s="3"/>
      <c r="N418" s="3"/>
      <c r="O418" s="3"/>
      <c r="P418" s="3"/>
    </row>
    <row r="419" spans="2:16" x14ac:dyDescent="0.25">
      <c r="B419" s="19"/>
      <c r="C419" s="19"/>
      <c r="D419" s="19"/>
      <c r="F419" s="19"/>
      <c r="G419" s="2"/>
      <c r="H419" s="2"/>
      <c r="I419" s="3"/>
      <c r="J419" s="3"/>
      <c r="K419" s="3"/>
      <c r="L419" s="3"/>
      <c r="M419" s="3"/>
      <c r="N419" s="3"/>
      <c r="O419" s="3"/>
      <c r="P419" s="3"/>
    </row>
    <row r="420" spans="2:16" x14ac:dyDescent="0.25">
      <c r="B420" s="19"/>
      <c r="C420" s="19"/>
      <c r="D420" s="19"/>
      <c r="F420" s="19"/>
      <c r="G420" s="2"/>
      <c r="H420" s="2"/>
      <c r="I420" s="3"/>
      <c r="J420" s="3"/>
      <c r="K420" s="3"/>
      <c r="L420" s="3"/>
      <c r="M420" s="3"/>
      <c r="N420" s="3"/>
      <c r="O420" s="3"/>
      <c r="P420" s="3"/>
    </row>
    <row r="421" spans="2:16" x14ac:dyDescent="0.25">
      <c r="B421" s="19"/>
      <c r="C421" s="19"/>
      <c r="D421" s="19"/>
      <c r="F421" s="19"/>
      <c r="G421" s="2"/>
      <c r="H421" s="2"/>
      <c r="I421" s="3"/>
      <c r="J421" s="3"/>
      <c r="K421" s="3"/>
      <c r="L421" s="3"/>
      <c r="M421" s="3"/>
      <c r="N421" s="3"/>
      <c r="O421" s="3"/>
      <c r="P421" s="3"/>
    </row>
    <row r="422" spans="2:16" x14ac:dyDescent="0.25">
      <c r="B422" s="19"/>
      <c r="C422" s="19"/>
      <c r="D422" s="19"/>
      <c r="F422" s="19"/>
      <c r="G422" s="2"/>
      <c r="H422" s="2"/>
      <c r="I422" s="3"/>
      <c r="J422" s="3"/>
      <c r="K422" s="3"/>
      <c r="L422" s="3"/>
      <c r="M422" s="3"/>
      <c r="N422" s="3"/>
      <c r="O422" s="3"/>
      <c r="P422" s="3"/>
    </row>
    <row r="423" spans="2:16" x14ac:dyDescent="0.25">
      <c r="B423" s="19"/>
      <c r="C423" s="19"/>
      <c r="D423" s="19"/>
      <c r="F423" s="19"/>
      <c r="G423" s="2"/>
      <c r="H423" s="2"/>
      <c r="I423" s="3"/>
      <c r="J423" s="3"/>
      <c r="K423" s="3"/>
      <c r="L423" s="3"/>
      <c r="M423" s="3"/>
      <c r="N423" s="3"/>
      <c r="O423" s="3"/>
      <c r="P423" s="3"/>
    </row>
    <row r="424" spans="2:16" x14ac:dyDescent="0.25">
      <c r="B424" s="19"/>
      <c r="C424" s="19"/>
      <c r="D424" s="19"/>
      <c r="F424" s="19"/>
      <c r="G424" s="2"/>
      <c r="H424" s="2"/>
      <c r="I424" s="3"/>
      <c r="J424" s="3"/>
      <c r="K424" s="3"/>
      <c r="L424" s="3"/>
      <c r="M424" s="3"/>
      <c r="N424" s="3"/>
      <c r="O424" s="3"/>
      <c r="P424" s="3"/>
    </row>
    <row r="425" spans="2:16" x14ac:dyDescent="0.25">
      <c r="B425" s="19"/>
      <c r="C425" s="19"/>
      <c r="D425" s="19"/>
      <c r="F425" s="19"/>
      <c r="G425" s="2"/>
      <c r="H425" s="2"/>
      <c r="I425" s="3"/>
      <c r="J425" s="3"/>
      <c r="K425" s="3"/>
      <c r="L425" s="3"/>
      <c r="M425" s="3"/>
      <c r="N425" s="3"/>
      <c r="O425" s="3"/>
      <c r="P425" s="3"/>
    </row>
    <row r="426" spans="2:16" x14ac:dyDescent="0.25">
      <c r="B426" s="19"/>
      <c r="C426" s="19"/>
      <c r="D426" s="19"/>
      <c r="F426" s="19"/>
      <c r="G426" s="2"/>
      <c r="H426" s="2"/>
      <c r="I426" s="3"/>
      <c r="J426" s="3"/>
      <c r="K426" s="3"/>
      <c r="L426" s="3"/>
      <c r="M426" s="3"/>
      <c r="N426" s="3"/>
      <c r="O426" s="3"/>
      <c r="P426" s="3"/>
    </row>
    <row r="427" spans="2:16" x14ac:dyDescent="0.25">
      <c r="B427" s="19"/>
      <c r="C427" s="19"/>
      <c r="D427" s="19"/>
      <c r="F427" s="19"/>
      <c r="G427" s="2"/>
      <c r="H427" s="2"/>
      <c r="I427" s="3"/>
      <c r="J427" s="3"/>
      <c r="K427" s="3"/>
      <c r="L427" s="3"/>
      <c r="M427" s="3"/>
      <c r="N427" s="3"/>
      <c r="O427" s="3"/>
      <c r="P427" s="3"/>
    </row>
    <row r="428" spans="2:16" x14ac:dyDescent="0.25">
      <c r="B428" s="19"/>
      <c r="C428" s="19"/>
      <c r="D428" s="19"/>
      <c r="F428" s="19"/>
      <c r="G428" s="2"/>
      <c r="H428" s="2"/>
      <c r="I428" s="3"/>
      <c r="J428" s="3"/>
      <c r="K428" s="3"/>
      <c r="L428" s="3"/>
      <c r="M428" s="3"/>
      <c r="N428" s="3"/>
      <c r="O428" s="3"/>
      <c r="P428" s="3"/>
    </row>
    <row r="429" spans="2:16" x14ac:dyDescent="0.25">
      <c r="B429" s="19"/>
      <c r="C429" s="19"/>
      <c r="D429" s="19"/>
      <c r="F429" s="19"/>
      <c r="G429" s="2"/>
      <c r="H429" s="2"/>
      <c r="I429" s="3"/>
      <c r="J429" s="3"/>
      <c r="K429" s="3"/>
      <c r="L429" s="3"/>
      <c r="M429" s="3"/>
      <c r="N429" s="3"/>
      <c r="O429" s="3"/>
      <c r="P429" s="3"/>
    </row>
    <row r="430" spans="2:16" x14ac:dyDescent="0.25">
      <c r="B430" s="19"/>
      <c r="C430" s="19"/>
      <c r="D430" s="19"/>
      <c r="F430" s="19"/>
      <c r="G430" s="2"/>
      <c r="H430" s="2"/>
      <c r="I430" s="3"/>
      <c r="J430" s="3"/>
      <c r="K430" s="3"/>
      <c r="L430" s="3"/>
      <c r="M430" s="3"/>
      <c r="N430" s="3"/>
      <c r="O430" s="3"/>
      <c r="P430" s="3"/>
    </row>
    <row r="431" spans="2:16" x14ac:dyDescent="0.25">
      <c r="B431" s="19"/>
      <c r="C431" s="19"/>
      <c r="D431" s="19"/>
      <c r="F431" s="19"/>
      <c r="G431" s="2"/>
      <c r="H431" s="2"/>
      <c r="I431" s="3"/>
      <c r="J431" s="3"/>
      <c r="K431" s="3"/>
      <c r="L431" s="3"/>
      <c r="M431" s="3"/>
      <c r="N431" s="3"/>
      <c r="O431" s="3"/>
      <c r="P431" s="3"/>
    </row>
    <row r="432" spans="2:16" x14ac:dyDescent="0.25">
      <c r="B432" s="19"/>
      <c r="C432" s="19"/>
      <c r="D432" s="19"/>
      <c r="F432" s="19"/>
      <c r="G432" s="2"/>
      <c r="H432" s="2"/>
      <c r="I432" s="3"/>
      <c r="J432" s="3"/>
      <c r="K432" s="3"/>
      <c r="L432" s="3"/>
      <c r="M432" s="3"/>
      <c r="N432" s="3"/>
      <c r="O432" s="3"/>
      <c r="P432" s="3"/>
    </row>
    <row r="433" spans="2:16" x14ac:dyDescent="0.25">
      <c r="B433" s="19"/>
      <c r="C433" s="19"/>
      <c r="D433" s="19"/>
      <c r="F433" s="19"/>
      <c r="G433" s="2"/>
      <c r="H433" s="2"/>
      <c r="I433" s="3"/>
      <c r="J433" s="3"/>
      <c r="K433" s="3"/>
      <c r="L433" s="3"/>
      <c r="M433" s="3"/>
      <c r="N433" s="3"/>
      <c r="O433" s="3"/>
      <c r="P433" s="3"/>
    </row>
    <row r="434" spans="2:16" x14ac:dyDescent="0.25">
      <c r="B434" s="19"/>
      <c r="C434" s="19"/>
      <c r="D434" s="19"/>
      <c r="F434" s="19"/>
      <c r="G434" s="2"/>
      <c r="H434" s="2"/>
      <c r="I434" s="3"/>
      <c r="J434" s="3"/>
      <c r="K434" s="3"/>
      <c r="L434" s="3"/>
      <c r="M434" s="3"/>
      <c r="N434" s="3"/>
      <c r="O434" s="3"/>
      <c r="P434" s="3"/>
    </row>
    <row r="435" spans="2:16" x14ac:dyDescent="0.25">
      <c r="B435" s="19"/>
      <c r="C435" s="19"/>
      <c r="D435" s="19"/>
      <c r="F435" s="19"/>
      <c r="G435" s="2"/>
      <c r="H435" s="2"/>
      <c r="I435" s="3"/>
      <c r="J435" s="3"/>
      <c r="K435" s="3"/>
      <c r="L435" s="3"/>
      <c r="M435" s="3"/>
      <c r="N435" s="3"/>
      <c r="O435" s="3"/>
      <c r="P435" s="3"/>
    </row>
    <row r="436" spans="2:16" x14ac:dyDescent="0.25">
      <c r="B436" s="19"/>
      <c r="C436" s="19"/>
      <c r="D436" s="19"/>
      <c r="F436" s="19"/>
      <c r="G436" s="2"/>
      <c r="H436" s="2"/>
      <c r="I436" s="3"/>
      <c r="J436" s="3"/>
      <c r="K436" s="3"/>
      <c r="L436" s="3"/>
      <c r="M436" s="3"/>
      <c r="N436" s="3"/>
      <c r="O436" s="3"/>
      <c r="P436" s="3"/>
    </row>
    <row r="437" spans="2:16" x14ac:dyDescent="0.25">
      <c r="B437" s="19"/>
      <c r="C437" s="19"/>
      <c r="D437" s="19"/>
      <c r="F437" s="19"/>
      <c r="G437" s="2"/>
      <c r="H437" s="2"/>
      <c r="I437" s="3"/>
      <c r="J437" s="3"/>
      <c r="K437" s="3"/>
      <c r="L437" s="3"/>
      <c r="M437" s="3"/>
      <c r="N437" s="3"/>
      <c r="O437" s="3"/>
      <c r="P437" s="3"/>
    </row>
    <row r="438" spans="2:16" x14ac:dyDescent="0.25">
      <c r="B438" s="19"/>
      <c r="C438" s="19"/>
      <c r="D438" s="19"/>
      <c r="F438" s="19"/>
      <c r="G438" s="2"/>
      <c r="H438" s="2"/>
      <c r="I438" s="3"/>
      <c r="J438" s="3"/>
      <c r="K438" s="3"/>
      <c r="L438" s="3"/>
      <c r="M438" s="3"/>
      <c r="N438" s="3"/>
      <c r="O438" s="3"/>
      <c r="P438" s="3"/>
    </row>
    <row r="439" spans="2:16" x14ac:dyDescent="0.25">
      <c r="B439" s="19"/>
      <c r="C439" s="19"/>
      <c r="D439" s="19"/>
      <c r="F439" s="19"/>
      <c r="G439" s="2"/>
      <c r="H439" s="2"/>
      <c r="I439" s="3"/>
      <c r="J439" s="3"/>
      <c r="K439" s="3"/>
      <c r="L439" s="3"/>
      <c r="M439" s="3"/>
      <c r="N439" s="3"/>
      <c r="O439" s="3"/>
      <c r="P439" s="3"/>
    </row>
    <row r="440" spans="2:16" x14ac:dyDescent="0.25">
      <c r="B440" s="19"/>
      <c r="C440" s="19"/>
      <c r="D440" s="19"/>
      <c r="F440" s="19"/>
      <c r="G440" s="2"/>
      <c r="H440" s="2"/>
      <c r="I440" s="3"/>
      <c r="J440" s="3"/>
      <c r="K440" s="3"/>
      <c r="L440" s="3"/>
      <c r="M440" s="3"/>
      <c r="N440" s="3"/>
      <c r="O440" s="3"/>
      <c r="P440" s="3"/>
    </row>
    <row r="441" spans="2:16" x14ac:dyDescent="0.25">
      <c r="B441" s="19"/>
      <c r="C441" s="19"/>
      <c r="D441" s="19"/>
      <c r="F441" s="19"/>
      <c r="G441" s="2"/>
      <c r="H441" s="2"/>
      <c r="I441" s="3"/>
      <c r="J441" s="3"/>
      <c r="K441" s="3"/>
      <c r="L441" s="3"/>
      <c r="M441" s="3"/>
      <c r="N441" s="3"/>
      <c r="O441" s="3"/>
      <c r="P441" s="3"/>
    </row>
    <row r="442" spans="2:16" x14ac:dyDescent="0.25">
      <c r="B442" s="19"/>
      <c r="C442" s="19"/>
      <c r="D442" s="19"/>
      <c r="F442" s="19"/>
      <c r="G442" s="2"/>
      <c r="H442" s="2"/>
      <c r="I442" s="3"/>
      <c r="J442" s="3"/>
      <c r="K442" s="3"/>
      <c r="L442" s="3"/>
      <c r="M442" s="3"/>
      <c r="N442" s="3"/>
      <c r="O442" s="3"/>
      <c r="P442" s="3"/>
    </row>
    <row r="443" spans="2:16" x14ac:dyDescent="0.25">
      <c r="B443" s="19"/>
      <c r="C443" s="19"/>
      <c r="D443" s="19"/>
      <c r="F443" s="19"/>
      <c r="G443" s="2"/>
      <c r="H443" s="2"/>
      <c r="I443" s="3"/>
      <c r="J443" s="3"/>
      <c r="K443" s="3"/>
      <c r="L443" s="3"/>
      <c r="M443" s="3"/>
      <c r="N443" s="3"/>
      <c r="O443" s="3"/>
      <c r="P443" s="3"/>
    </row>
    <row r="444" spans="2:16" x14ac:dyDescent="0.25">
      <c r="B444" s="19"/>
      <c r="C444" s="19"/>
      <c r="D444" s="19"/>
      <c r="F444" s="19"/>
      <c r="G444" s="2"/>
      <c r="H444" s="2"/>
      <c r="I444" s="3"/>
      <c r="J444" s="3"/>
      <c r="K444" s="3"/>
      <c r="L444" s="3"/>
      <c r="M444" s="3"/>
      <c r="N444" s="3"/>
      <c r="O444" s="3"/>
      <c r="P444" s="3"/>
    </row>
    <row r="445" spans="2:16" x14ac:dyDescent="0.25">
      <c r="B445" s="19"/>
      <c r="C445" s="19"/>
      <c r="D445" s="19"/>
      <c r="F445" s="19"/>
      <c r="G445" s="2"/>
      <c r="H445" s="2"/>
      <c r="I445" s="3"/>
      <c r="J445" s="3"/>
      <c r="K445" s="3"/>
      <c r="L445" s="3"/>
      <c r="M445" s="3"/>
      <c r="N445" s="3"/>
      <c r="O445" s="3"/>
      <c r="P445" s="3"/>
    </row>
    <row r="446" spans="2:16" x14ac:dyDescent="0.25">
      <c r="B446" s="19"/>
      <c r="C446" s="19"/>
      <c r="D446" s="19"/>
      <c r="F446" s="19"/>
      <c r="G446" s="2"/>
      <c r="H446" s="2"/>
      <c r="I446" s="3"/>
      <c r="J446" s="3"/>
      <c r="K446" s="3"/>
      <c r="L446" s="3"/>
      <c r="M446" s="3"/>
      <c r="N446" s="3"/>
      <c r="O446" s="3"/>
      <c r="P446" s="3"/>
    </row>
    <row r="447" spans="2:16" x14ac:dyDescent="0.25">
      <c r="B447" s="19"/>
      <c r="C447" s="19"/>
      <c r="D447" s="19"/>
      <c r="F447" s="19"/>
      <c r="G447" s="2"/>
      <c r="H447" s="2"/>
      <c r="I447" s="3"/>
      <c r="J447" s="3"/>
      <c r="K447" s="3"/>
      <c r="L447" s="3"/>
      <c r="M447" s="3"/>
      <c r="N447" s="3"/>
      <c r="O447" s="3"/>
      <c r="P447" s="3"/>
    </row>
    <row r="448" spans="2:16" x14ac:dyDescent="0.25">
      <c r="B448" s="19"/>
      <c r="C448" s="19"/>
      <c r="D448" s="19"/>
      <c r="F448" s="19"/>
      <c r="G448" s="2"/>
      <c r="H448" s="2"/>
      <c r="I448" s="3"/>
      <c r="J448" s="3"/>
      <c r="K448" s="3"/>
      <c r="L448" s="3"/>
      <c r="M448" s="3"/>
      <c r="N448" s="3"/>
      <c r="O448" s="3"/>
      <c r="P448" s="3"/>
    </row>
    <row r="449" spans="2:16" x14ac:dyDescent="0.25">
      <c r="B449" s="19"/>
      <c r="C449" s="19"/>
      <c r="D449" s="19"/>
      <c r="F449" s="19"/>
      <c r="G449" s="2"/>
      <c r="H449" s="2"/>
      <c r="I449" s="3"/>
      <c r="J449" s="3"/>
      <c r="K449" s="3"/>
      <c r="L449" s="3"/>
      <c r="M449" s="3"/>
      <c r="N449" s="3"/>
      <c r="O449" s="3"/>
      <c r="P449" s="3"/>
    </row>
    <row r="450" spans="2:16" x14ac:dyDescent="0.25">
      <c r="B450" s="19"/>
      <c r="C450" s="19"/>
      <c r="D450" s="19"/>
      <c r="F450" s="19"/>
      <c r="G450" s="2"/>
      <c r="H450" s="2"/>
      <c r="I450" s="3"/>
      <c r="J450" s="3"/>
      <c r="K450" s="3"/>
      <c r="L450" s="3"/>
      <c r="M450" s="3"/>
      <c r="N450" s="3"/>
      <c r="O450" s="3"/>
      <c r="P450" s="3"/>
    </row>
    <row r="451" spans="2:16" x14ac:dyDescent="0.25">
      <c r="B451" s="19"/>
      <c r="C451" s="19"/>
      <c r="D451" s="19"/>
      <c r="F451" s="19"/>
      <c r="G451" s="2"/>
      <c r="H451" s="2"/>
      <c r="I451" s="3"/>
      <c r="J451" s="3"/>
      <c r="K451" s="3"/>
      <c r="L451" s="3"/>
      <c r="M451" s="3"/>
      <c r="N451" s="3"/>
      <c r="O451" s="3"/>
      <c r="P451" s="3"/>
    </row>
    <row r="452" spans="2:16" x14ac:dyDescent="0.25">
      <c r="B452" s="19"/>
      <c r="C452" s="19"/>
      <c r="D452" s="19"/>
      <c r="F452" s="19"/>
      <c r="G452" s="2"/>
      <c r="H452" s="2"/>
      <c r="I452" s="3"/>
      <c r="J452" s="3"/>
      <c r="K452" s="3"/>
      <c r="L452" s="3"/>
      <c r="M452" s="3"/>
      <c r="N452" s="3"/>
      <c r="O452" s="3"/>
      <c r="P452" s="3"/>
    </row>
    <row r="453" spans="2:16" x14ac:dyDescent="0.25">
      <c r="B453" s="19"/>
      <c r="C453" s="19"/>
      <c r="D453" s="19"/>
      <c r="F453" s="19"/>
      <c r="G453" s="2"/>
      <c r="H453" s="2"/>
      <c r="I453" s="3"/>
      <c r="J453" s="3"/>
      <c r="K453" s="3"/>
      <c r="L453" s="3"/>
      <c r="M453" s="3"/>
      <c r="N453" s="3"/>
      <c r="O453" s="3"/>
      <c r="P453" s="3"/>
    </row>
    <row r="454" spans="2:16" x14ac:dyDescent="0.25">
      <c r="B454" s="19"/>
      <c r="C454" s="19"/>
      <c r="D454" s="19"/>
      <c r="F454" s="19"/>
      <c r="G454" s="2"/>
      <c r="H454" s="2"/>
      <c r="I454" s="3"/>
      <c r="J454" s="3"/>
      <c r="K454" s="3"/>
      <c r="L454" s="3"/>
      <c r="M454" s="3"/>
      <c r="N454" s="3"/>
      <c r="O454" s="3"/>
      <c r="P454" s="3"/>
    </row>
    <row r="455" spans="2:16" x14ac:dyDescent="0.25">
      <c r="B455" s="19"/>
      <c r="C455" s="19"/>
      <c r="D455" s="19"/>
      <c r="F455" s="19"/>
      <c r="G455" s="2"/>
      <c r="H455" s="2"/>
      <c r="I455" s="3"/>
      <c r="J455" s="3"/>
      <c r="K455" s="3"/>
      <c r="L455" s="3"/>
      <c r="M455" s="3"/>
      <c r="N455" s="3"/>
      <c r="O455" s="3"/>
      <c r="P455" s="3"/>
    </row>
    <row r="456" spans="2:16" x14ac:dyDescent="0.25">
      <c r="B456" s="19"/>
      <c r="C456" s="19"/>
      <c r="D456" s="19"/>
      <c r="F456" s="19"/>
      <c r="G456" s="2"/>
      <c r="H456" s="2"/>
      <c r="I456" s="3"/>
      <c r="J456" s="3"/>
      <c r="K456" s="3"/>
      <c r="L456" s="3"/>
      <c r="M456" s="3"/>
      <c r="N456" s="3"/>
      <c r="O456" s="3"/>
      <c r="P456" s="3"/>
    </row>
    <row r="457" spans="2:16" x14ac:dyDescent="0.25">
      <c r="B457" s="19"/>
      <c r="C457" s="19"/>
      <c r="D457" s="19"/>
      <c r="F457" s="19"/>
      <c r="G457" s="2"/>
      <c r="H457" s="2"/>
      <c r="I457" s="3"/>
      <c r="J457" s="3"/>
      <c r="K457" s="3"/>
      <c r="L457" s="3"/>
      <c r="M457" s="3"/>
      <c r="N457" s="3"/>
      <c r="O457" s="3"/>
      <c r="P457" s="3"/>
    </row>
    <row r="458" spans="2:16" x14ac:dyDescent="0.25">
      <c r="B458" s="19"/>
      <c r="C458" s="19"/>
      <c r="D458" s="19"/>
      <c r="F458" s="19"/>
      <c r="G458" s="2"/>
      <c r="H458" s="2"/>
      <c r="I458" s="3"/>
      <c r="J458" s="3"/>
      <c r="K458" s="3"/>
      <c r="L458" s="3"/>
      <c r="M458" s="3"/>
      <c r="N458" s="3"/>
      <c r="O458" s="3"/>
      <c r="P458" s="3"/>
    </row>
    <row r="459" spans="2:16" x14ac:dyDescent="0.25">
      <c r="B459" s="19"/>
      <c r="C459" s="19"/>
      <c r="D459" s="19"/>
      <c r="F459" s="19"/>
      <c r="G459" s="2"/>
      <c r="H459" s="2"/>
      <c r="I459" s="3"/>
      <c r="J459" s="3"/>
      <c r="K459" s="3"/>
      <c r="L459" s="3"/>
      <c r="M459" s="3"/>
      <c r="N459" s="3"/>
      <c r="O459" s="3"/>
      <c r="P459" s="3"/>
    </row>
    <row r="460" spans="2:16" x14ac:dyDescent="0.25">
      <c r="B460" s="19"/>
      <c r="C460" s="19"/>
      <c r="D460" s="19"/>
      <c r="F460" s="19"/>
      <c r="G460" s="2"/>
      <c r="H460" s="2"/>
      <c r="I460" s="3"/>
      <c r="J460" s="3"/>
      <c r="K460" s="3"/>
      <c r="L460" s="3"/>
      <c r="M460" s="3"/>
      <c r="N460" s="3"/>
      <c r="O460" s="3"/>
      <c r="P460" s="3"/>
    </row>
    <row r="461" spans="2:16" x14ac:dyDescent="0.25">
      <c r="B461" s="19"/>
      <c r="C461" s="19"/>
      <c r="D461" s="19"/>
      <c r="F461" s="19"/>
      <c r="G461" s="2"/>
      <c r="H461" s="2"/>
      <c r="I461" s="3"/>
      <c r="J461" s="3"/>
      <c r="K461" s="3"/>
      <c r="L461" s="3"/>
      <c r="M461" s="3"/>
      <c r="N461" s="3"/>
      <c r="O461" s="3"/>
      <c r="P461" s="3"/>
    </row>
    <row r="462" spans="2:16" x14ac:dyDescent="0.25">
      <c r="B462" s="19"/>
      <c r="C462" s="19"/>
      <c r="D462" s="19"/>
      <c r="F462" s="19"/>
      <c r="G462" s="2"/>
      <c r="H462" s="2"/>
      <c r="I462" s="3"/>
      <c r="J462" s="3"/>
      <c r="K462" s="3"/>
      <c r="L462" s="3"/>
      <c r="M462" s="3"/>
      <c r="N462" s="3"/>
      <c r="O462" s="3"/>
      <c r="P462" s="3"/>
    </row>
    <row r="463" spans="2:16" x14ac:dyDescent="0.25">
      <c r="B463" s="19"/>
      <c r="C463" s="19"/>
      <c r="D463" s="19"/>
      <c r="F463" s="19"/>
      <c r="G463" s="2"/>
      <c r="H463" s="2"/>
      <c r="I463" s="3"/>
      <c r="J463" s="3"/>
      <c r="K463" s="3"/>
      <c r="L463" s="3"/>
      <c r="M463" s="3"/>
      <c r="N463" s="3"/>
      <c r="O463" s="3"/>
      <c r="P463" s="3"/>
    </row>
    <row r="464" spans="2:16" x14ac:dyDescent="0.25">
      <c r="B464" s="19"/>
      <c r="C464" s="19"/>
      <c r="D464" s="19"/>
      <c r="F464" s="19"/>
      <c r="G464" s="2"/>
      <c r="H464" s="2"/>
      <c r="I464" s="3"/>
      <c r="J464" s="3"/>
      <c r="K464" s="3"/>
      <c r="L464" s="3"/>
      <c r="M464" s="3"/>
      <c r="N464" s="3"/>
      <c r="O464" s="3"/>
      <c r="P464" s="3"/>
    </row>
    <row r="465" spans="2:16" x14ac:dyDescent="0.25">
      <c r="B465" s="19"/>
      <c r="C465" s="19"/>
      <c r="D465" s="19"/>
      <c r="F465" s="19"/>
      <c r="G465" s="2"/>
      <c r="H465" s="2"/>
      <c r="I465" s="3"/>
      <c r="J465" s="3"/>
      <c r="K465" s="3"/>
      <c r="L465" s="3"/>
      <c r="M465" s="3"/>
      <c r="N465" s="3"/>
      <c r="O465" s="3"/>
      <c r="P465" s="3"/>
    </row>
    <row r="466" spans="2:16" x14ac:dyDescent="0.25">
      <c r="B466" s="19"/>
      <c r="C466" s="19"/>
      <c r="D466" s="19"/>
      <c r="F466" s="19"/>
      <c r="G466" s="2"/>
      <c r="H466" s="2"/>
      <c r="I466" s="3"/>
      <c r="J466" s="3"/>
      <c r="K466" s="3"/>
      <c r="L466" s="3"/>
      <c r="M466" s="3"/>
      <c r="N466" s="3"/>
      <c r="O466" s="3"/>
      <c r="P466" s="3"/>
    </row>
    <row r="467" spans="2:16" x14ac:dyDescent="0.25">
      <c r="B467" s="19"/>
      <c r="C467" s="19"/>
      <c r="D467" s="19"/>
      <c r="F467" s="19"/>
      <c r="G467" s="2"/>
      <c r="H467" s="2"/>
      <c r="I467" s="3"/>
      <c r="J467" s="3"/>
      <c r="K467" s="3"/>
      <c r="L467" s="3"/>
      <c r="M467" s="3"/>
      <c r="N467" s="3"/>
      <c r="O467" s="3"/>
      <c r="P467" s="3"/>
    </row>
    <row r="468" spans="2:16" x14ac:dyDescent="0.25">
      <c r="B468" s="19"/>
      <c r="C468" s="19"/>
      <c r="D468" s="19"/>
      <c r="F468" s="19"/>
      <c r="G468" s="2"/>
      <c r="H468" s="2"/>
      <c r="I468" s="3"/>
      <c r="J468" s="3"/>
      <c r="K468" s="3"/>
      <c r="L468" s="3"/>
      <c r="M468" s="3"/>
      <c r="N468" s="3"/>
      <c r="O468" s="3"/>
      <c r="P468" s="3"/>
    </row>
    <row r="469" spans="2:16" x14ac:dyDescent="0.25">
      <c r="B469" s="19"/>
      <c r="C469" s="19"/>
      <c r="D469" s="19"/>
      <c r="F469" s="19"/>
      <c r="G469" s="2"/>
      <c r="H469" s="2"/>
      <c r="I469" s="3"/>
      <c r="J469" s="3"/>
      <c r="K469" s="3"/>
      <c r="L469" s="3"/>
      <c r="M469" s="3"/>
      <c r="N469" s="3"/>
      <c r="O469" s="3"/>
      <c r="P469" s="3"/>
    </row>
    <row r="470" spans="2:16" x14ac:dyDescent="0.25">
      <c r="B470" s="19"/>
      <c r="C470" s="19"/>
      <c r="D470" s="19"/>
      <c r="F470" s="19"/>
      <c r="G470" s="2"/>
      <c r="H470" s="2"/>
      <c r="I470" s="3"/>
      <c r="J470" s="3"/>
      <c r="K470" s="3"/>
      <c r="L470" s="3"/>
      <c r="M470" s="3"/>
      <c r="N470" s="3"/>
      <c r="O470" s="3"/>
      <c r="P470" s="3"/>
    </row>
    <row r="471" spans="2:16" x14ac:dyDescent="0.25">
      <c r="B471" s="19"/>
      <c r="C471" s="19"/>
      <c r="D471" s="19"/>
      <c r="F471" s="19"/>
      <c r="G471" s="2"/>
      <c r="H471" s="2"/>
      <c r="I471" s="3"/>
      <c r="J471" s="3"/>
      <c r="K471" s="3"/>
      <c r="L471" s="3"/>
      <c r="M471" s="3"/>
      <c r="N471" s="3"/>
      <c r="O471" s="3"/>
      <c r="P471" s="3"/>
    </row>
    <row r="472" spans="2:16" x14ac:dyDescent="0.25">
      <c r="B472" s="19"/>
      <c r="C472" s="19"/>
      <c r="D472" s="19"/>
      <c r="F472" s="19"/>
      <c r="G472" s="2"/>
      <c r="H472" s="2"/>
      <c r="I472" s="3"/>
      <c r="J472" s="3"/>
      <c r="K472" s="3"/>
      <c r="L472" s="3"/>
      <c r="M472" s="3"/>
      <c r="N472" s="3"/>
      <c r="O472" s="3"/>
      <c r="P472" s="3"/>
    </row>
    <row r="473" spans="2:16" x14ac:dyDescent="0.25">
      <c r="B473" s="19"/>
      <c r="C473" s="19"/>
      <c r="D473" s="19"/>
      <c r="F473" s="19"/>
      <c r="G473" s="2"/>
      <c r="H473" s="2"/>
      <c r="I473" s="3"/>
      <c r="J473" s="3"/>
      <c r="K473" s="3"/>
      <c r="L473" s="3"/>
      <c r="M473" s="3"/>
      <c r="N473" s="3"/>
      <c r="O473" s="3"/>
      <c r="P473" s="3"/>
    </row>
    <row r="474" spans="2:16" x14ac:dyDescent="0.25">
      <c r="B474" s="19"/>
      <c r="C474" s="19"/>
      <c r="D474" s="19"/>
      <c r="F474" s="19"/>
      <c r="G474" s="2"/>
      <c r="H474" s="2"/>
      <c r="I474" s="3"/>
      <c r="J474" s="3"/>
      <c r="K474" s="3"/>
      <c r="L474" s="3"/>
      <c r="M474" s="3"/>
      <c r="N474" s="3"/>
      <c r="O474" s="3"/>
      <c r="P474" s="3"/>
    </row>
    <row r="475" spans="2:16" x14ac:dyDescent="0.25">
      <c r="B475" s="19"/>
      <c r="C475" s="19"/>
      <c r="D475" s="19"/>
      <c r="F475" s="19"/>
      <c r="G475" s="2"/>
      <c r="H475" s="2"/>
      <c r="I475" s="3"/>
      <c r="J475" s="3"/>
      <c r="K475" s="3"/>
      <c r="L475" s="3"/>
      <c r="M475" s="3"/>
      <c r="N475" s="3"/>
      <c r="O475" s="3"/>
      <c r="P475" s="3"/>
    </row>
    <row r="476" spans="2:16" x14ac:dyDescent="0.25">
      <c r="B476" s="19"/>
      <c r="C476" s="19"/>
      <c r="D476" s="19"/>
      <c r="F476" s="19"/>
      <c r="G476" s="2"/>
      <c r="H476" s="2"/>
      <c r="I476" s="3"/>
      <c r="J476" s="3"/>
      <c r="K476" s="3"/>
      <c r="L476" s="3"/>
      <c r="M476" s="3"/>
      <c r="N476" s="3"/>
      <c r="O476" s="3"/>
      <c r="P476" s="3"/>
    </row>
    <row r="477" spans="2:16" x14ac:dyDescent="0.25">
      <c r="B477" s="19"/>
      <c r="C477" s="19"/>
      <c r="D477" s="19"/>
      <c r="F477" s="19"/>
      <c r="G477" s="2"/>
      <c r="H477" s="2"/>
      <c r="I477" s="3"/>
      <c r="J477" s="3"/>
      <c r="K477" s="3"/>
      <c r="L477" s="3"/>
      <c r="M477" s="3"/>
      <c r="N477" s="3"/>
      <c r="O477" s="3"/>
      <c r="P477" s="3"/>
    </row>
    <row r="478" spans="2:16" x14ac:dyDescent="0.25">
      <c r="B478" s="19"/>
      <c r="C478" s="19"/>
      <c r="D478" s="19"/>
      <c r="F478" s="19"/>
      <c r="G478" s="2"/>
      <c r="H478" s="2"/>
      <c r="I478" s="3"/>
      <c r="J478" s="3"/>
      <c r="K478" s="3"/>
      <c r="L478" s="3"/>
      <c r="M478" s="3"/>
      <c r="N478" s="3"/>
      <c r="O478" s="3"/>
      <c r="P478" s="3"/>
    </row>
    <row r="479" spans="2:16" x14ac:dyDescent="0.25">
      <c r="B479" s="19"/>
      <c r="C479" s="19"/>
      <c r="D479" s="19"/>
      <c r="F479" s="19"/>
      <c r="G479" s="2"/>
      <c r="H479" s="2"/>
      <c r="I479" s="3"/>
      <c r="J479" s="3"/>
      <c r="K479" s="3"/>
      <c r="L479" s="3"/>
      <c r="M479" s="3"/>
      <c r="N479" s="3"/>
      <c r="O479" s="3"/>
      <c r="P479" s="3"/>
    </row>
    <row r="480" spans="2:16" x14ac:dyDescent="0.25">
      <c r="B480" s="19"/>
      <c r="C480" s="19"/>
      <c r="D480" s="19"/>
      <c r="F480" s="19"/>
      <c r="G480" s="2"/>
      <c r="H480" s="2"/>
      <c r="I480" s="3"/>
      <c r="J480" s="3"/>
      <c r="K480" s="3"/>
      <c r="L480" s="3"/>
      <c r="M480" s="3"/>
      <c r="N480" s="3"/>
      <c r="O480" s="3"/>
      <c r="P480" s="3"/>
    </row>
    <row r="481" spans="2:16" x14ac:dyDescent="0.25">
      <c r="B481" s="19"/>
      <c r="C481" s="19"/>
      <c r="D481" s="19"/>
      <c r="F481" s="19"/>
      <c r="G481" s="2"/>
      <c r="H481" s="2"/>
      <c r="I481" s="3"/>
      <c r="J481" s="3"/>
      <c r="K481" s="3"/>
      <c r="L481" s="3"/>
      <c r="M481" s="3"/>
      <c r="N481" s="3"/>
      <c r="O481" s="3"/>
      <c r="P481" s="3"/>
    </row>
    <row r="482" spans="2:16" x14ac:dyDescent="0.25">
      <c r="B482" s="19"/>
      <c r="C482" s="19"/>
      <c r="D482" s="19"/>
      <c r="F482" s="19"/>
      <c r="G482" s="2"/>
      <c r="H482" s="2"/>
      <c r="I482" s="3"/>
      <c r="J482" s="3"/>
      <c r="K482" s="3"/>
      <c r="L482" s="3"/>
      <c r="M482" s="3"/>
      <c r="N482" s="3"/>
      <c r="O482" s="3"/>
      <c r="P482" s="3"/>
    </row>
    <row r="483" spans="2:16" x14ac:dyDescent="0.25">
      <c r="B483" s="19"/>
      <c r="C483" s="19"/>
      <c r="D483" s="19"/>
      <c r="F483" s="19"/>
      <c r="G483" s="2"/>
      <c r="H483" s="2"/>
      <c r="I483" s="3"/>
      <c r="J483" s="3"/>
      <c r="K483" s="3"/>
      <c r="L483" s="3"/>
      <c r="M483" s="3"/>
      <c r="N483" s="3"/>
      <c r="O483" s="3"/>
      <c r="P483" s="3"/>
    </row>
    <row r="484" spans="2:16" x14ac:dyDescent="0.25">
      <c r="B484" s="19"/>
      <c r="C484" s="19"/>
      <c r="D484" s="19"/>
      <c r="F484" s="19"/>
      <c r="G484" s="2"/>
      <c r="H484" s="2"/>
      <c r="I484" s="3"/>
      <c r="J484" s="3"/>
      <c r="K484" s="3"/>
      <c r="L484" s="3"/>
      <c r="M484" s="3"/>
      <c r="N484" s="3"/>
      <c r="O484" s="3"/>
      <c r="P484" s="3"/>
    </row>
    <row r="485" spans="2:16" x14ac:dyDescent="0.25">
      <c r="B485" s="19"/>
      <c r="C485" s="19"/>
      <c r="D485" s="19"/>
      <c r="F485" s="19"/>
      <c r="G485" s="2"/>
      <c r="H485" s="2"/>
      <c r="I485" s="3"/>
      <c r="J485" s="3"/>
      <c r="K485" s="3"/>
      <c r="L485" s="3"/>
      <c r="M485" s="3"/>
      <c r="N485" s="3"/>
      <c r="O485" s="3"/>
      <c r="P485" s="3"/>
    </row>
    <row r="486" spans="2:16" x14ac:dyDescent="0.25">
      <c r="B486" s="19"/>
      <c r="C486" s="19"/>
      <c r="D486" s="19"/>
      <c r="F486" s="19"/>
      <c r="G486" s="2"/>
      <c r="H486" s="2"/>
      <c r="I486" s="3"/>
      <c r="J486" s="3"/>
      <c r="K486" s="3"/>
      <c r="L486" s="3"/>
      <c r="M486" s="3"/>
      <c r="N486" s="3"/>
      <c r="O486" s="3"/>
      <c r="P486" s="3"/>
    </row>
    <row r="487" spans="2:16" x14ac:dyDescent="0.25">
      <c r="B487" s="19"/>
      <c r="C487" s="19"/>
      <c r="D487" s="19"/>
      <c r="F487" s="19"/>
      <c r="G487" s="2"/>
      <c r="H487" s="2"/>
      <c r="I487" s="3"/>
      <c r="J487" s="3"/>
      <c r="K487" s="3"/>
      <c r="L487" s="3"/>
      <c r="M487" s="3"/>
      <c r="N487" s="3"/>
      <c r="O487" s="3"/>
      <c r="P487" s="3"/>
    </row>
  </sheetData>
  <sheetProtection algorithmName="SHA-512" hashValue="n4lj98ZyQJAgXDrS2tehKdTGhTXMXeGZXXx7YF9ZrLOXtCHtSQxzdWkn2felprMFToPAww9aZMQEFjyHtXZ5+Q==" saltValue="XVCTze5nRc1YAPYcEZ0jgQ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23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23</v>
      </c>
      <c r="F640" s="1" t="s">
        <v>583</v>
      </c>
      <c r="G640" s="2">
        <v>44215</v>
      </c>
      <c r="H640" s="2">
        <v>44473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23</v>
      </c>
      <c r="F641" s="1" t="s">
        <v>583</v>
      </c>
      <c r="G641" s="2">
        <v>44215</v>
      </c>
      <c r="H641" s="2">
        <v>44531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23</v>
      </c>
      <c r="F642" s="1" t="s">
        <v>583</v>
      </c>
      <c r="G642" s="2">
        <v>44215</v>
      </c>
      <c r="H642" s="2">
        <v>44501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23</v>
      </c>
      <c r="F645" s="1" t="s">
        <v>583</v>
      </c>
      <c r="G645" s="2">
        <v>44217</v>
      </c>
      <c r="H645" s="2">
        <v>44577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23</v>
      </c>
      <c r="F646" s="1" t="s">
        <v>583</v>
      </c>
      <c r="G646" s="2">
        <v>44228</v>
      </c>
      <c r="H646" s="2">
        <v>44531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23</v>
      </c>
      <c r="F647" s="1" t="s">
        <v>583</v>
      </c>
      <c r="G647" s="2">
        <v>44217</v>
      </c>
      <c r="H647" s="2">
        <v>44577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23</v>
      </c>
      <c r="F648" s="1" t="s">
        <v>583</v>
      </c>
      <c r="G648" s="2">
        <v>44217</v>
      </c>
      <c r="H648" s="2">
        <v>44577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23</v>
      </c>
      <c r="F649" s="1" t="s">
        <v>583</v>
      </c>
      <c r="G649" s="2">
        <v>44217</v>
      </c>
      <c r="H649" s="2">
        <v>44577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23</v>
      </c>
      <c r="F650" s="1" t="s">
        <v>583</v>
      </c>
      <c r="G650" s="2">
        <v>44217</v>
      </c>
      <c r="H650" s="2">
        <v>44577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23</v>
      </c>
      <c r="F651" s="1" t="s">
        <v>583</v>
      </c>
      <c r="G651" s="2">
        <v>44217</v>
      </c>
      <c r="H651" s="2">
        <v>44577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23</v>
      </c>
      <c r="F652" s="1" t="s">
        <v>583</v>
      </c>
      <c r="G652" s="2">
        <v>44217</v>
      </c>
      <c r="H652" s="2">
        <v>44577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23</v>
      </c>
      <c r="F653" s="1" t="s">
        <v>583</v>
      </c>
      <c r="G653" s="2">
        <v>44217</v>
      </c>
      <c r="H653" s="2">
        <v>44577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23</v>
      </c>
      <c r="F655" s="1" t="s">
        <v>583</v>
      </c>
      <c r="G655" s="2">
        <v>44217</v>
      </c>
      <c r="H655" s="2">
        <v>44568</v>
      </c>
      <c r="I655" s="1" t="s">
        <v>952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23</v>
      </c>
      <c r="F656" s="1" t="s">
        <v>583</v>
      </c>
      <c r="G656" s="2">
        <v>44217</v>
      </c>
      <c r="H656" s="2">
        <v>44577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23</v>
      </c>
      <c r="F657" s="1" t="s">
        <v>583</v>
      </c>
      <c r="G657" s="2">
        <v>44217</v>
      </c>
      <c r="H657" s="2">
        <v>44577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23</v>
      </c>
      <c r="F658" s="1" t="s">
        <v>583</v>
      </c>
      <c r="G658" s="2">
        <v>44217</v>
      </c>
      <c r="H658" s="2">
        <v>44577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23</v>
      </c>
      <c r="F659" s="1" t="s">
        <v>583</v>
      </c>
      <c r="G659" s="2">
        <v>44217</v>
      </c>
      <c r="H659" s="2">
        <v>44577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23</v>
      </c>
      <c r="F660" s="1" t="s">
        <v>583</v>
      </c>
      <c r="G660" s="2">
        <v>44217</v>
      </c>
      <c r="H660" s="2">
        <v>44577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23</v>
      </c>
      <c r="F663" s="1" t="s">
        <v>583</v>
      </c>
      <c r="G663" s="2">
        <v>44217</v>
      </c>
      <c r="H663" s="2">
        <v>44577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23</v>
      </c>
      <c r="F665" s="1" t="s">
        <v>583</v>
      </c>
      <c r="G665" s="2">
        <v>44217</v>
      </c>
      <c r="H665" s="2">
        <v>44508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23</v>
      </c>
      <c r="F666" s="1" t="s">
        <v>583</v>
      </c>
      <c r="G666" s="2">
        <v>44217</v>
      </c>
      <c r="H666" s="2">
        <v>44577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23</v>
      </c>
      <c r="F667" s="1" t="s">
        <v>583</v>
      </c>
      <c r="G667" s="2">
        <v>44217</v>
      </c>
      <c r="H667" s="2">
        <v>44577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23</v>
      </c>
      <c r="F668" s="1" t="s">
        <v>583</v>
      </c>
      <c r="G668" s="2">
        <v>44217</v>
      </c>
      <c r="H668" s="2">
        <v>44577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23</v>
      </c>
      <c r="F669" s="1" t="s">
        <v>583</v>
      </c>
      <c r="G669" s="2">
        <v>44217</v>
      </c>
      <c r="H669" s="2">
        <v>44577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23</v>
      </c>
      <c r="F670" s="1" t="s">
        <v>583</v>
      </c>
      <c r="G670" s="2">
        <v>44217</v>
      </c>
      <c r="H670" s="2">
        <v>44577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23</v>
      </c>
      <c r="F673" s="1" t="s">
        <v>583</v>
      </c>
      <c r="G673" s="2">
        <v>44217</v>
      </c>
      <c r="H673" s="2">
        <v>44577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23</v>
      </c>
      <c r="F674" s="1" t="s">
        <v>583</v>
      </c>
      <c r="G674" s="2">
        <v>44217</v>
      </c>
      <c r="H674" s="2">
        <v>44577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23</v>
      </c>
      <c r="F676" s="1" t="s">
        <v>583</v>
      </c>
      <c r="G676" s="2">
        <v>44217</v>
      </c>
      <c r="H676" s="2">
        <v>44577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23</v>
      </c>
      <c r="F677" s="1" t="s">
        <v>583</v>
      </c>
      <c r="G677" s="2">
        <v>44217</v>
      </c>
      <c r="H677" s="2">
        <v>44503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23</v>
      </c>
      <c r="F678" s="1" t="s">
        <v>583</v>
      </c>
      <c r="G678" s="2">
        <v>44217</v>
      </c>
      <c r="H678" s="2">
        <v>44577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23</v>
      </c>
      <c r="F679" s="1" t="s">
        <v>583</v>
      </c>
      <c r="G679" s="2">
        <v>44217</v>
      </c>
      <c r="H679" s="2">
        <v>44501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23</v>
      </c>
      <c r="F680" s="1" t="s">
        <v>583</v>
      </c>
      <c r="G680" s="2">
        <v>44217</v>
      </c>
      <c r="H680" s="2">
        <v>44577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23</v>
      </c>
      <c r="F681" s="1" t="s">
        <v>583</v>
      </c>
      <c r="G681" s="2">
        <v>44217</v>
      </c>
      <c r="H681" s="2">
        <v>44577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23</v>
      </c>
      <c r="F682" s="1" t="s">
        <v>583</v>
      </c>
      <c r="G682" s="2">
        <v>44217</v>
      </c>
      <c r="H682" s="2">
        <v>44577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23</v>
      </c>
      <c r="F683" s="1" t="s">
        <v>583</v>
      </c>
      <c r="G683" s="2">
        <v>44217</v>
      </c>
      <c r="H683" s="2">
        <v>44543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23</v>
      </c>
      <c r="F685" s="1" t="s">
        <v>583</v>
      </c>
      <c r="G685" s="2">
        <v>44217</v>
      </c>
      <c r="H685" s="2">
        <v>44501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23</v>
      </c>
      <c r="F686" s="1" t="s">
        <v>583</v>
      </c>
      <c r="G686" s="2">
        <v>44217</v>
      </c>
      <c r="H686" s="2">
        <v>44501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23</v>
      </c>
      <c r="F688" s="1" t="s">
        <v>583</v>
      </c>
      <c r="G688" s="2">
        <v>44217</v>
      </c>
      <c r="H688" s="2">
        <v>44577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23</v>
      </c>
      <c r="F689" s="1" t="s">
        <v>583</v>
      </c>
      <c r="G689" s="2">
        <v>44217</v>
      </c>
      <c r="H689" s="2">
        <v>44577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23</v>
      </c>
      <c r="F690" s="1" t="s">
        <v>583</v>
      </c>
      <c r="G690" s="2">
        <v>44217</v>
      </c>
      <c r="H690" s="2">
        <v>44577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23</v>
      </c>
      <c r="F691" s="1" t="s">
        <v>583</v>
      </c>
      <c r="G691" s="2">
        <v>44217</v>
      </c>
      <c r="H691" s="2">
        <v>44558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23</v>
      </c>
      <c r="F692" s="1" t="s">
        <v>583</v>
      </c>
      <c r="G692" s="2">
        <v>44217</v>
      </c>
      <c r="H692" s="2">
        <v>44577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23</v>
      </c>
      <c r="F696" s="1" t="s">
        <v>583</v>
      </c>
      <c r="G696" s="2">
        <v>44217</v>
      </c>
      <c r="H696" s="2">
        <v>44577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23</v>
      </c>
      <c r="F697" s="1" t="s">
        <v>583</v>
      </c>
      <c r="G697" s="2">
        <v>44217</v>
      </c>
      <c r="H697" s="2">
        <v>44577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23</v>
      </c>
      <c r="F698" s="1" t="s">
        <v>583</v>
      </c>
      <c r="G698" s="2">
        <v>44217</v>
      </c>
      <c r="H698" s="2">
        <v>44577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23</v>
      </c>
      <c r="F699" s="1" t="s">
        <v>583</v>
      </c>
      <c r="G699" s="2">
        <v>44217</v>
      </c>
      <c r="H699" s="2">
        <v>44495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23</v>
      </c>
      <c r="F700" s="1" t="s">
        <v>583</v>
      </c>
      <c r="G700" s="2">
        <v>44217</v>
      </c>
      <c r="H700" s="2">
        <v>44577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23</v>
      </c>
      <c r="F702" s="1" t="s">
        <v>583</v>
      </c>
      <c r="G702" s="2">
        <v>44217</v>
      </c>
      <c r="H702" s="2">
        <v>44577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23</v>
      </c>
      <c r="F703" s="1" t="s">
        <v>583</v>
      </c>
      <c r="G703" s="2">
        <v>44221</v>
      </c>
      <c r="H703" s="2">
        <v>44581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23</v>
      </c>
      <c r="F704" s="1" t="s">
        <v>583</v>
      </c>
      <c r="G704" s="2">
        <v>44221</v>
      </c>
      <c r="H704" s="2">
        <v>44581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23</v>
      </c>
      <c r="F706" s="1" t="s">
        <v>583</v>
      </c>
      <c r="G706" s="2">
        <v>44221</v>
      </c>
      <c r="H706" s="2">
        <v>44581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23</v>
      </c>
      <c r="F707" s="1" t="s">
        <v>583</v>
      </c>
      <c r="G707" s="2">
        <v>44228</v>
      </c>
      <c r="H707" s="2">
        <v>44588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23</v>
      </c>
      <c r="F708" s="1" t="s">
        <v>583</v>
      </c>
      <c r="G708" s="2">
        <v>44228</v>
      </c>
      <c r="H708" s="2">
        <v>44588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23</v>
      </c>
      <c r="F711" s="1" t="s">
        <v>583</v>
      </c>
      <c r="G711" s="2">
        <v>44228</v>
      </c>
      <c r="H711" s="2">
        <v>44588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23</v>
      </c>
      <c r="F712" s="1" t="s">
        <v>583</v>
      </c>
      <c r="G712" s="2">
        <v>44228</v>
      </c>
      <c r="H712" s="2">
        <v>44494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23</v>
      </c>
      <c r="F714" s="1" t="s">
        <v>583</v>
      </c>
      <c r="G714" s="2">
        <v>44228</v>
      </c>
      <c r="H714" s="2">
        <v>44588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23</v>
      </c>
      <c r="F715" s="1" t="s">
        <v>583</v>
      </c>
      <c r="G715" s="2">
        <v>44228</v>
      </c>
      <c r="H715" s="2">
        <v>44588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23</v>
      </c>
      <c r="F716" s="1" t="s">
        <v>583</v>
      </c>
      <c r="G716" s="2">
        <v>44228</v>
      </c>
      <c r="H716" s="2">
        <v>44588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23</v>
      </c>
      <c r="F717" s="1" t="s">
        <v>583</v>
      </c>
      <c r="G717" s="2">
        <v>44228</v>
      </c>
      <c r="H717" s="2">
        <v>44531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23</v>
      </c>
      <c r="F719" s="1" t="s">
        <v>583</v>
      </c>
      <c r="G719" s="2">
        <v>44228</v>
      </c>
      <c r="H719" s="2">
        <v>44588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23</v>
      </c>
      <c r="F720" s="1" t="s">
        <v>583</v>
      </c>
      <c r="G720" s="2">
        <v>44228</v>
      </c>
      <c r="H720" s="2">
        <v>44588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23</v>
      </c>
      <c r="F722" s="1" t="s">
        <v>583</v>
      </c>
      <c r="G722" s="2">
        <v>44235</v>
      </c>
      <c r="H722" s="2">
        <v>44491</v>
      </c>
      <c r="I722" s="1" t="s">
        <v>65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65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65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23</v>
      </c>
      <c r="F725" s="1" t="s">
        <v>583</v>
      </c>
      <c r="G725" s="2">
        <v>44235</v>
      </c>
      <c r="H725" s="2">
        <v>44501</v>
      </c>
      <c r="I725" s="1" t="s">
        <v>65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65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67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67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67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67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67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67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23</v>
      </c>
      <c r="F734" s="1" t="s">
        <v>583</v>
      </c>
      <c r="G734" s="2">
        <v>44235</v>
      </c>
      <c r="H734" s="2">
        <v>44595</v>
      </c>
      <c r="I734" s="1" t="s">
        <v>67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67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23</v>
      </c>
      <c r="F736" s="1" t="s">
        <v>583</v>
      </c>
      <c r="G736" s="2">
        <v>44235</v>
      </c>
      <c r="H736" s="2">
        <v>44595</v>
      </c>
      <c r="I736" s="1" t="s">
        <v>66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23</v>
      </c>
      <c r="F737" s="1" t="s">
        <v>583</v>
      </c>
      <c r="G737" s="2">
        <v>44239</v>
      </c>
      <c r="H737" s="2">
        <v>44599</v>
      </c>
      <c r="I737" s="1" t="s">
        <v>66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66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23</v>
      </c>
      <c r="F741" s="1" t="s">
        <v>583</v>
      </c>
      <c r="G741" s="2">
        <v>44239</v>
      </c>
      <c r="H741" s="2">
        <v>44599</v>
      </c>
      <c r="I741" s="1" t="s">
        <v>66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66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23</v>
      </c>
      <c r="F744" s="1" t="s">
        <v>583</v>
      </c>
      <c r="G744" s="2">
        <v>44239</v>
      </c>
      <c r="H744" s="2">
        <v>44599</v>
      </c>
      <c r="I744" s="1" t="s">
        <v>66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66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65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65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65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23</v>
      </c>
      <c r="F751" s="1" t="s">
        <v>583</v>
      </c>
      <c r="G751" s="2">
        <v>44239</v>
      </c>
      <c r="H751" s="2">
        <v>44557</v>
      </c>
      <c r="I751" s="1" t="s">
        <v>65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65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23</v>
      </c>
      <c r="F753" s="1" t="s">
        <v>583</v>
      </c>
      <c r="G753" s="2">
        <v>44239</v>
      </c>
      <c r="H753" s="2">
        <v>44565</v>
      </c>
      <c r="I753" s="1" t="s">
        <v>65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65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952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952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952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952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23</v>
      </c>
      <c r="F759" s="1" t="s">
        <v>583</v>
      </c>
      <c r="G759" s="2">
        <v>44239</v>
      </c>
      <c r="H759" s="2">
        <v>44613</v>
      </c>
      <c r="I759" s="1" t="s">
        <v>952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23</v>
      </c>
      <c r="F760" s="1" t="s">
        <v>583</v>
      </c>
      <c r="G760" s="2">
        <v>44239</v>
      </c>
      <c r="H760" s="2">
        <v>44600</v>
      </c>
      <c r="I760" s="1" t="s">
        <v>952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952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952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66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66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23</v>
      </c>
      <c r="F765" s="1" t="s">
        <v>583</v>
      </c>
      <c r="G765" s="2">
        <v>44239</v>
      </c>
      <c r="H765" s="2">
        <v>44599</v>
      </c>
      <c r="I765" s="1" t="s">
        <v>66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23</v>
      </c>
      <c r="F766" s="1" t="s">
        <v>583</v>
      </c>
      <c r="G766" s="2">
        <v>44239</v>
      </c>
      <c r="H766" s="2">
        <v>44599</v>
      </c>
      <c r="I766" s="1" t="s">
        <v>66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66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66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23</v>
      </c>
      <c r="F769" s="1" t="s">
        <v>583</v>
      </c>
      <c r="G769" s="2">
        <v>44239</v>
      </c>
      <c r="H769" s="2">
        <v>44593</v>
      </c>
      <c r="I769" s="1" t="s">
        <v>66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952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952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952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952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952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23</v>
      </c>
      <c r="F775" s="1" t="s">
        <v>583</v>
      </c>
      <c r="G775" s="2">
        <v>44239</v>
      </c>
      <c r="H775" s="2">
        <v>44599</v>
      </c>
      <c r="I775" s="1" t="s">
        <v>952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952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952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952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65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65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952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65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779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23</v>
      </c>
      <c r="F787" s="1" t="s">
        <v>583</v>
      </c>
      <c r="G787" s="2">
        <v>44249</v>
      </c>
      <c r="H787" s="2">
        <v>44599</v>
      </c>
      <c r="I787" s="1" t="s">
        <v>66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23</v>
      </c>
      <c r="F788" s="1" t="s">
        <v>583</v>
      </c>
      <c r="G788" s="2">
        <v>44249</v>
      </c>
      <c r="H788" s="2">
        <v>44501</v>
      </c>
      <c r="I788" s="1" t="s">
        <v>66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66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66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23</v>
      </c>
      <c r="F791" s="1" t="s">
        <v>583</v>
      </c>
      <c r="G791" s="2">
        <v>44256</v>
      </c>
      <c r="H791" s="2">
        <v>44586</v>
      </c>
      <c r="I791" s="1" t="s">
        <v>66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66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66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66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23</v>
      </c>
      <c r="F795" s="1" t="s">
        <v>583</v>
      </c>
      <c r="G795" s="2">
        <v>44258</v>
      </c>
      <c r="H795" s="2">
        <v>44579</v>
      </c>
      <c r="I795" s="1" t="s">
        <v>66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66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66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66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66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23</v>
      </c>
      <c r="F802" s="1" t="s">
        <v>583</v>
      </c>
      <c r="G802" s="2">
        <v>44258</v>
      </c>
      <c r="H802" s="2">
        <v>44516</v>
      </c>
      <c r="I802" s="1" t="s">
        <v>67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67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67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23</v>
      </c>
      <c r="F805" s="1" t="s">
        <v>583</v>
      </c>
      <c r="G805" s="2">
        <v>44258</v>
      </c>
      <c r="H805" s="2">
        <v>44618</v>
      </c>
      <c r="I805" s="1" t="s">
        <v>67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67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23</v>
      </c>
      <c r="F807" s="1" t="s">
        <v>583</v>
      </c>
      <c r="G807" s="2">
        <v>44258</v>
      </c>
      <c r="H807" s="2">
        <v>44618</v>
      </c>
      <c r="I807" s="1" t="s">
        <v>67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67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67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67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66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66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66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66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66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66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23</v>
      </c>
      <c r="F818" s="1" t="s">
        <v>583</v>
      </c>
      <c r="G818" s="2">
        <v>44266</v>
      </c>
      <c r="H818" s="2">
        <v>44501</v>
      </c>
      <c r="I818" s="1" t="s">
        <v>66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66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952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66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66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66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66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66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66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66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66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66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65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65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65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65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66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66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66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66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23</v>
      </c>
      <c r="F845" s="1" t="s">
        <v>583</v>
      </c>
      <c r="G845" s="2">
        <v>44273</v>
      </c>
      <c r="H845" s="2">
        <v>44566</v>
      </c>
      <c r="I845" s="1" t="s">
        <v>66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66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66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66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66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66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66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23</v>
      </c>
      <c r="F853" s="1" t="s">
        <v>583</v>
      </c>
      <c r="G853" s="2">
        <v>44273</v>
      </c>
      <c r="H853" s="2">
        <v>44592</v>
      </c>
      <c r="I853" s="1" t="s">
        <v>66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66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66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66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66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66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66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952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952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952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952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952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952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952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952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67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67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67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67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67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23</v>
      </c>
      <c r="F874" s="1" t="s">
        <v>583</v>
      </c>
      <c r="G874" s="2">
        <v>44277</v>
      </c>
      <c r="H874" s="2">
        <v>44603</v>
      </c>
      <c r="I874" s="1" t="s">
        <v>67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67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952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952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952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952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952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952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23</v>
      </c>
      <c r="F882" s="1" t="s">
        <v>583</v>
      </c>
      <c r="G882" s="2">
        <v>44277</v>
      </c>
      <c r="H882" s="2">
        <v>44482</v>
      </c>
      <c r="I882" s="1" t="s">
        <v>952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67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67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67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67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67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67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67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66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66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65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65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65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65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23</v>
      </c>
      <c r="F898" s="1" t="s">
        <v>583</v>
      </c>
      <c r="G898" s="2">
        <v>44291</v>
      </c>
      <c r="H898" s="2">
        <v>44518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65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65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65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65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65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65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65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65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65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23</v>
      </c>
      <c r="F909" s="1" t="s">
        <v>583</v>
      </c>
      <c r="G909" s="2">
        <v>44279</v>
      </c>
      <c r="H909" s="2">
        <v>44603</v>
      </c>
      <c r="I909" s="1" t="s">
        <v>65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65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65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65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65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65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65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65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65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65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65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65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67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65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65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65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23</v>
      </c>
      <c r="F927" s="1" t="s">
        <v>583</v>
      </c>
      <c r="G927" s="2">
        <v>44287</v>
      </c>
      <c r="H927" s="2">
        <v>44580</v>
      </c>
      <c r="I927" s="1" t="s">
        <v>65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65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23</v>
      </c>
      <c r="F929" s="1" t="s">
        <v>583</v>
      </c>
      <c r="G929" s="2">
        <v>44287</v>
      </c>
      <c r="H929" s="2">
        <v>44559</v>
      </c>
      <c r="I929" s="1" t="s">
        <v>65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65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952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952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952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952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952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952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65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65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65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65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65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65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65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65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65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65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65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65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65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65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65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65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65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65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23</v>
      </c>
      <c r="F966" s="1" t="s">
        <v>583</v>
      </c>
      <c r="G966" s="2">
        <v>44294</v>
      </c>
      <c r="H966" s="2">
        <v>44609</v>
      </c>
      <c r="I966" s="1" t="s">
        <v>952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952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952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952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952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952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952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952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952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952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23</v>
      </c>
      <c r="F977" s="1" t="s">
        <v>583</v>
      </c>
      <c r="G977" s="2">
        <v>44294</v>
      </c>
      <c r="H977" s="2">
        <v>44573</v>
      </c>
      <c r="I977" s="1" t="s">
        <v>952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952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952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952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952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65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65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65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65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23</v>
      </c>
      <c r="F991" s="1" t="s">
        <v>583</v>
      </c>
      <c r="G991" s="2">
        <v>44294</v>
      </c>
      <c r="H991" s="2">
        <v>44593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65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67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67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23</v>
      </c>
      <c r="F998" s="1" t="s">
        <v>583</v>
      </c>
      <c r="G998" s="2">
        <v>44294</v>
      </c>
      <c r="H998" s="2">
        <v>44581</v>
      </c>
      <c r="I998" s="1" t="s">
        <v>67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67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67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67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67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65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65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65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65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65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65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65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65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65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65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65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65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952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952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952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23</v>
      </c>
      <c r="F1027" s="1" t="s">
        <v>583</v>
      </c>
      <c r="G1027" s="2">
        <v>44298</v>
      </c>
      <c r="H1027" s="2">
        <v>44567</v>
      </c>
      <c r="I1027" s="1" t="s">
        <v>952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952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952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952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952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952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952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952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952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23</v>
      </c>
      <c r="F1036" s="1" t="s">
        <v>583</v>
      </c>
      <c r="G1036" s="2">
        <v>44300</v>
      </c>
      <c r="H1036" s="2">
        <v>44592</v>
      </c>
      <c r="I1036" s="1" t="s">
        <v>952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952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952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67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67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67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23</v>
      </c>
      <c r="F1043" s="1" t="s">
        <v>583</v>
      </c>
      <c r="G1043" s="2">
        <v>44301</v>
      </c>
      <c r="H1043" s="2">
        <v>44557</v>
      </c>
      <c r="I1043" s="1" t="s">
        <v>67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67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65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65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65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65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65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65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65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23</v>
      </c>
      <c r="F1056" s="1" t="s">
        <v>583</v>
      </c>
      <c r="G1056" s="2">
        <v>44305</v>
      </c>
      <c r="H1056" s="2">
        <v>44477</v>
      </c>
      <c r="I1056" s="1" t="s">
        <v>65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65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952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23</v>
      </c>
      <c r="F1064" s="1" t="s">
        <v>583</v>
      </c>
      <c r="G1064" s="2">
        <v>44305</v>
      </c>
      <c r="H1064" s="2">
        <v>44485</v>
      </c>
      <c r="I1064" s="1" t="s">
        <v>65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65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65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65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65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23</v>
      </c>
      <c r="F1073" s="1" t="s">
        <v>583</v>
      </c>
      <c r="G1073" s="2">
        <v>44305</v>
      </c>
      <c r="H1073" s="2">
        <v>44485</v>
      </c>
      <c r="I1073" s="1" t="s">
        <v>65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23</v>
      </c>
      <c r="F1074" s="1" t="s">
        <v>583</v>
      </c>
      <c r="G1074" s="2">
        <v>44305</v>
      </c>
      <c r="H1074" s="2">
        <v>44477</v>
      </c>
      <c r="I1074" s="1" t="s">
        <v>65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65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65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65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65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65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65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65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23</v>
      </c>
      <c r="F1087" s="1" t="s">
        <v>583</v>
      </c>
      <c r="G1087" s="2">
        <v>44312</v>
      </c>
      <c r="H1087" s="2">
        <v>44492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23</v>
      </c>
      <c r="F1089" s="1" t="s">
        <v>583</v>
      </c>
      <c r="G1089" s="2">
        <v>44319</v>
      </c>
      <c r="H1089" s="2">
        <v>44566</v>
      </c>
      <c r="I1089" s="1" t="s">
        <v>65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65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66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66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66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66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66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66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66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66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66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66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66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66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952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952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952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952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952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952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952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952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952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952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952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65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65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65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65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65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65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65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952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952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65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952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952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65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23</v>
      </c>
      <c r="F1129" s="1" t="s">
        <v>583</v>
      </c>
      <c r="G1129" s="2">
        <v>44337</v>
      </c>
      <c r="H1129" s="2">
        <v>44593</v>
      </c>
      <c r="I1129" s="1" t="s">
        <v>952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952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952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952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952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952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66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65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65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65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66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66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66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65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65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65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65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65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65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65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65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23</v>
      </c>
      <c r="F1156" s="1" t="s">
        <v>583</v>
      </c>
      <c r="G1156" s="2">
        <v>44370</v>
      </c>
      <c r="H1156" s="2">
        <v>44573</v>
      </c>
      <c r="I1156" s="1" t="s">
        <v>65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23</v>
      </c>
      <c r="F1157" s="1" t="s">
        <v>583</v>
      </c>
      <c r="G1157" s="2">
        <v>44370</v>
      </c>
      <c r="H1157" s="2">
        <v>44550</v>
      </c>
      <c r="I1157" s="1" t="s">
        <v>65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65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65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66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66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66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66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66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66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952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952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952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952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23</v>
      </c>
      <c r="F1171" s="1" t="s">
        <v>583</v>
      </c>
      <c r="G1171" s="2">
        <v>44459</v>
      </c>
      <c r="H1171" s="2">
        <v>44562</v>
      </c>
      <c r="I1171" s="1" t="s">
        <v>952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952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952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952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65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65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65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65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65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952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952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65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65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65</v>
      </c>
    </row>
    <row r="1195" spans="1:9" x14ac:dyDescent="0.25">
      <c r="A1195" s="1">
        <v>425850</v>
      </c>
      <c r="B1195" s="1" t="s">
        <v>611</v>
      </c>
      <c r="C1195" s="1" t="s">
        <v>40</v>
      </c>
      <c r="D1195" s="1" t="s">
        <v>586</v>
      </c>
      <c r="E1195" s="7">
        <v>1</v>
      </c>
      <c r="F1195" s="1" t="s">
        <v>467</v>
      </c>
      <c r="G1195" s="2">
        <v>44470</v>
      </c>
      <c r="I1195" s="1" t="s">
        <v>65</v>
      </c>
    </row>
    <row r="1196" spans="1:9" x14ac:dyDescent="0.25">
      <c r="A1196" s="1">
        <v>425869</v>
      </c>
      <c r="B1196" s="1" t="s">
        <v>465</v>
      </c>
      <c r="C1196" s="1" t="s">
        <v>5</v>
      </c>
      <c r="D1196" s="1" t="s">
        <v>582</v>
      </c>
      <c r="E1196" s="7">
        <v>1</v>
      </c>
      <c r="F1196" s="1" t="s">
        <v>467</v>
      </c>
      <c r="G1196" s="2">
        <v>44470</v>
      </c>
      <c r="I1196" s="1" t="s">
        <v>65</v>
      </c>
    </row>
    <row r="1197" spans="1:9" x14ac:dyDescent="0.25">
      <c r="A1197" s="1">
        <v>425877</v>
      </c>
      <c r="B1197" s="1" t="s">
        <v>196</v>
      </c>
      <c r="C1197" s="1" t="s">
        <v>5</v>
      </c>
      <c r="D1197" s="1" t="s">
        <v>582</v>
      </c>
      <c r="E1197" s="7">
        <v>1</v>
      </c>
      <c r="F1197" s="1" t="s">
        <v>467</v>
      </c>
      <c r="G1197" s="2">
        <v>44470</v>
      </c>
      <c r="I1197" s="1" t="s">
        <v>65</v>
      </c>
    </row>
    <row r="1198" spans="1:9" x14ac:dyDescent="0.25">
      <c r="A1198" s="1">
        <v>425885</v>
      </c>
      <c r="B1198" s="1" t="s">
        <v>953</v>
      </c>
      <c r="C1198" s="1" t="s">
        <v>6</v>
      </c>
      <c r="D1198" s="1" t="s">
        <v>584</v>
      </c>
      <c r="E1198" s="7">
        <v>1</v>
      </c>
      <c r="F1198" s="1" t="s">
        <v>467</v>
      </c>
      <c r="G1198" s="2">
        <v>44470</v>
      </c>
      <c r="I1198" s="1" t="s">
        <v>65</v>
      </c>
    </row>
    <row r="1199" spans="1:9" x14ac:dyDescent="0.25">
      <c r="A1199" s="1">
        <v>425893</v>
      </c>
      <c r="B1199" s="1" t="s">
        <v>297</v>
      </c>
      <c r="C1199" s="1" t="s">
        <v>6</v>
      </c>
      <c r="D1199" s="1" t="s">
        <v>584</v>
      </c>
      <c r="E1199" s="7">
        <v>1</v>
      </c>
      <c r="F1199" s="1" t="s">
        <v>467</v>
      </c>
      <c r="G1199" s="2">
        <v>44470</v>
      </c>
      <c r="I1199" s="1" t="s">
        <v>65</v>
      </c>
    </row>
    <row r="1200" spans="1:9" x14ac:dyDescent="0.25">
      <c r="A1200" s="1">
        <v>425907</v>
      </c>
      <c r="B1200" s="1" t="s">
        <v>954</v>
      </c>
      <c r="C1200" s="1" t="s">
        <v>6</v>
      </c>
      <c r="D1200" s="1" t="s">
        <v>584</v>
      </c>
      <c r="E1200" s="7">
        <v>23</v>
      </c>
      <c r="F1200" s="1" t="s">
        <v>583</v>
      </c>
      <c r="G1200" s="2">
        <v>44470</v>
      </c>
      <c r="H1200" s="2">
        <v>44583</v>
      </c>
      <c r="I1200" s="1" t="s">
        <v>65</v>
      </c>
    </row>
    <row r="1201" spans="1:9" x14ac:dyDescent="0.25">
      <c r="A1201" s="1">
        <v>425915</v>
      </c>
      <c r="B1201" s="1" t="s">
        <v>955</v>
      </c>
      <c r="C1201" s="1" t="s">
        <v>6</v>
      </c>
      <c r="D1201" s="1" t="s">
        <v>584</v>
      </c>
      <c r="E1201" s="7">
        <v>1</v>
      </c>
      <c r="F1201" s="1" t="s">
        <v>467</v>
      </c>
      <c r="G1201" s="2">
        <v>44470</v>
      </c>
      <c r="I1201" s="1" t="s">
        <v>65</v>
      </c>
    </row>
    <row r="1202" spans="1:9" x14ac:dyDescent="0.25">
      <c r="A1202" s="1">
        <v>425923</v>
      </c>
      <c r="B1202" s="1" t="s">
        <v>956</v>
      </c>
      <c r="C1202" s="1" t="s">
        <v>5</v>
      </c>
      <c r="D1202" s="1" t="s">
        <v>582</v>
      </c>
      <c r="E1202" s="7">
        <v>1</v>
      </c>
      <c r="F1202" s="1" t="s">
        <v>467</v>
      </c>
      <c r="G1202" s="2">
        <v>44474</v>
      </c>
      <c r="I1202" s="1" t="s">
        <v>65</v>
      </c>
    </row>
    <row r="1203" spans="1:9" x14ac:dyDescent="0.25">
      <c r="A1203" s="1">
        <v>425931</v>
      </c>
      <c r="B1203" s="1" t="s">
        <v>957</v>
      </c>
      <c r="C1203" s="1" t="s">
        <v>40</v>
      </c>
      <c r="D1203" s="1" t="s">
        <v>586</v>
      </c>
      <c r="E1203" s="7">
        <v>1</v>
      </c>
      <c r="F1203" s="1" t="s">
        <v>467</v>
      </c>
      <c r="G1203" s="2">
        <v>44483</v>
      </c>
      <c r="I1203" s="1" t="s">
        <v>65</v>
      </c>
    </row>
    <row r="1204" spans="1:9" x14ac:dyDescent="0.25">
      <c r="A1204" s="1">
        <v>425940</v>
      </c>
      <c r="B1204" s="1" t="s">
        <v>958</v>
      </c>
      <c r="C1204" s="1" t="s">
        <v>627</v>
      </c>
      <c r="D1204" s="1" t="s">
        <v>628</v>
      </c>
      <c r="E1204" s="7">
        <v>1</v>
      </c>
      <c r="F1204" s="1" t="s">
        <v>467</v>
      </c>
      <c r="G1204" s="2">
        <v>44503</v>
      </c>
      <c r="I1204" s="1" t="s">
        <v>65</v>
      </c>
    </row>
    <row r="1205" spans="1:9" x14ac:dyDescent="0.25">
      <c r="A1205" s="1">
        <v>425958</v>
      </c>
      <c r="B1205" s="1" t="s">
        <v>959</v>
      </c>
      <c r="C1205" s="1" t="s">
        <v>5</v>
      </c>
      <c r="D1205" s="1" t="s">
        <v>582</v>
      </c>
      <c r="E1205" s="7">
        <v>23</v>
      </c>
      <c r="F1205" s="1" t="s">
        <v>583</v>
      </c>
      <c r="G1205" s="2">
        <v>44503</v>
      </c>
      <c r="H1205" s="2">
        <v>44529</v>
      </c>
      <c r="I1205" s="1" t="s">
        <v>65</v>
      </c>
    </row>
    <row r="1206" spans="1:9" x14ac:dyDescent="0.25">
      <c r="A1206" s="1">
        <v>425966</v>
      </c>
      <c r="B1206" s="1" t="s">
        <v>161</v>
      </c>
      <c r="C1206" s="1" t="s">
        <v>6</v>
      </c>
      <c r="D1206" s="1" t="s">
        <v>584</v>
      </c>
      <c r="E1206" s="7">
        <v>23</v>
      </c>
      <c r="F1206" s="1" t="s">
        <v>583</v>
      </c>
      <c r="G1206" s="2">
        <v>44508</v>
      </c>
      <c r="H1206" s="2">
        <v>44588</v>
      </c>
      <c r="I1206" s="1" t="s">
        <v>65</v>
      </c>
    </row>
    <row r="1207" spans="1:9" x14ac:dyDescent="0.25">
      <c r="A1207" s="1">
        <v>425974</v>
      </c>
      <c r="B1207" s="1" t="s">
        <v>960</v>
      </c>
      <c r="C1207" s="1" t="s">
        <v>6</v>
      </c>
      <c r="D1207" s="1" t="s">
        <v>584</v>
      </c>
      <c r="E1207" s="7">
        <v>1</v>
      </c>
      <c r="F1207" s="1" t="s">
        <v>467</v>
      </c>
      <c r="G1207" s="2">
        <v>44508</v>
      </c>
      <c r="I1207" s="1" t="s">
        <v>65</v>
      </c>
    </row>
    <row r="1208" spans="1:9" x14ac:dyDescent="0.25">
      <c r="A1208" s="1">
        <v>425982</v>
      </c>
      <c r="B1208" s="1" t="s">
        <v>237</v>
      </c>
      <c r="C1208" s="1" t="s">
        <v>6</v>
      </c>
      <c r="D1208" s="1" t="s">
        <v>584</v>
      </c>
      <c r="E1208" s="7">
        <v>1</v>
      </c>
      <c r="F1208" s="1" t="s">
        <v>467</v>
      </c>
      <c r="G1208" s="2">
        <v>44508</v>
      </c>
      <c r="I1208" s="1" t="s">
        <v>65</v>
      </c>
    </row>
    <row r="1209" spans="1:9" x14ac:dyDescent="0.25">
      <c r="A1209" s="1">
        <v>425990</v>
      </c>
      <c r="B1209" s="1" t="s">
        <v>961</v>
      </c>
      <c r="C1209" s="1" t="s">
        <v>5</v>
      </c>
      <c r="D1209" s="1" t="s">
        <v>582</v>
      </c>
      <c r="E1209" s="7">
        <v>1</v>
      </c>
      <c r="F1209" s="1" t="s">
        <v>467</v>
      </c>
      <c r="G1209" s="2">
        <v>44531</v>
      </c>
      <c r="I1209" s="1" t="s">
        <v>65</v>
      </c>
    </row>
    <row r="1210" spans="1:9" x14ac:dyDescent="0.25">
      <c r="A1210" s="1">
        <v>426008</v>
      </c>
      <c r="B1210" s="1" t="s">
        <v>962</v>
      </c>
      <c r="C1210" s="1" t="s">
        <v>6</v>
      </c>
      <c r="D1210" s="1" t="s">
        <v>584</v>
      </c>
      <c r="E1210" s="7">
        <v>1</v>
      </c>
      <c r="F1210" s="1" t="s">
        <v>467</v>
      </c>
      <c r="G1210" s="2">
        <v>44538</v>
      </c>
      <c r="I1210" s="1" t="s">
        <v>65</v>
      </c>
    </row>
    <row r="1211" spans="1:9" x14ac:dyDescent="0.25">
      <c r="A1211" s="1">
        <v>426016</v>
      </c>
      <c r="B1211" s="1" t="s">
        <v>963</v>
      </c>
      <c r="C1211" s="1" t="s">
        <v>6</v>
      </c>
      <c r="D1211" s="1" t="s">
        <v>584</v>
      </c>
      <c r="E1211" s="7">
        <v>1</v>
      </c>
      <c r="F1211" s="1" t="s">
        <v>467</v>
      </c>
      <c r="G1211" s="2">
        <v>44563</v>
      </c>
      <c r="I1211" s="1" t="s">
        <v>65</v>
      </c>
    </row>
    <row r="1212" spans="1:9" x14ac:dyDescent="0.25">
      <c r="A1212" s="1">
        <v>426024</v>
      </c>
      <c r="B1212" s="1" t="s">
        <v>30</v>
      </c>
      <c r="C1212" s="1" t="s">
        <v>6</v>
      </c>
      <c r="D1212" s="1" t="s">
        <v>584</v>
      </c>
      <c r="E1212" s="7">
        <v>1</v>
      </c>
      <c r="F1212" s="1" t="s">
        <v>467</v>
      </c>
      <c r="G1212" s="2">
        <v>44564</v>
      </c>
      <c r="I1212" s="1" t="s">
        <v>66</v>
      </c>
    </row>
    <row r="1213" spans="1:9" x14ac:dyDescent="0.25">
      <c r="A1213" s="1">
        <v>426032</v>
      </c>
      <c r="B1213" s="1" t="s">
        <v>420</v>
      </c>
      <c r="C1213" s="1" t="s">
        <v>6</v>
      </c>
      <c r="D1213" s="1" t="s">
        <v>584</v>
      </c>
      <c r="E1213" s="7">
        <v>1</v>
      </c>
      <c r="F1213" s="1" t="s">
        <v>467</v>
      </c>
      <c r="G1213" s="2">
        <v>44564</v>
      </c>
      <c r="I1213" s="1" t="s">
        <v>66</v>
      </c>
    </row>
    <row r="1214" spans="1:9" x14ac:dyDescent="0.25">
      <c r="A1214" s="1">
        <v>426040</v>
      </c>
      <c r="B1214" s="1" t="s">
        <v>964</v>
      </c>
      <c r="C1214" s="1" t="s">
        <v>6</v>
      </c>
      <c r="D1214" s="1" t="s">
        <v>584</v>
      </c>
      <c r="E1214" s="7">
        <v>1</v>
      </c>
      <c r="F1214" s="1" t="s">
        <v>467</v>
      </c>
      <c r="G1214" s="2">
        <v>44564</v>
      </c>
      <c r="I1214" s="1" t="s">
        <v>66</v>
      </c>
    </row>
    <row r="1215" spans="1:9" x14ac:dyDescent="0.25">
      <c r="A1215" s="1">
        <v>426059</v>
      </c>
      <c r="B1215" s="1" t="s">
        <v>965</v>
      </c>
      <c r="C1215" s="1" t="s">
        <v>6</v>
      </c>
      <c r="D1215" s="1" t="s">
        <v>584</v>
      </c>
      <c r="E1215" s="7">
        <v>1</v>
      </c>
      <c r="F1215" s="1" t="s">
        <v>467</v>
      </c>
      <c r="G1215" s="2">
        <v>44564</v>
      </c>
      <c r="I1215" s="1" t="s">
        <v>66</v>
      </c>
    </row>
    <row r="1216" spans="1:9" x14ac:dyDescent="0.25">
      <c r="A1216" s="1">
        <v>426067</v>
      </c>
      <c r="B1216" s="1" t="s">
        <v>966</v>
      </c>
      <c r="C1216" s="1" t="s">
        <v>5</v>
      </c>
      <c r="D1216" s="1" t="s">
        <v>582</v>
      </c>
      <c r="E1216" s="7">
        <v>1</v>
      </c>
      <c r="F1216" s="1" t="s">
        <v>467</v>
      </c>
      <c r="G1216" s="2">
        <v>44564</v>
      </c>
      <c r="I1216" s="1" t="s">
        <v>66</v>
      </c>
    </row>
    <row r="1217" spans="1:9" x14ac:dyDescent="0.25">
      <c r="A1217" s="1">
        <v>426075</v>
      </c>
      <c r="B1217" s="1" t="s">
        <v>967</v>
      </c>
      <c r="C1217" s="1" t="s">
        <v>5</v>
      </c>
      <c r="D1217" s="1" t="s">
        <v>582</v>
      </c>
      <c r="E1217" s="7">
        <v>1</v>
      </c>
      <c r="F1217" s="1" t="s">
        <v>467</v>
      </c>
      <c r="G1217" s="2">
        <v>44564</v>
      </c>
      <c r="I1217" s="1" t="s">
        <v>66</v>
      </c>
    </row>
    <row r="1218" spans="1:9" x14ac:dyDescent="0.25">
      <c r="A1218" s="1">
        <v>426083</v>
      </c>
      <c r="B1218" s="1" t="s">
        <v>968</v>
      </c>
      <c r="C1218" s="1" t="s">
        <v>627</v>
      </c>
      <c r="D1218" s="1" t="s">
        <v>628</v>
      </c>
      <c r="E1218" s="7">
        <v>1</v>
      </c>
      <c r="F1218" s="1" t="s">
        <v>467</v>
      </c>
      <c r="G1218" s="2">
        <v>44564</v>
      </c>
      <c r="I1218" s="1" t="s">
        <v>952</v>
      </c>
    </row>
    <row r="1219" spans="1:9" x14ac:dyDescent="0.25">
      <c r="A1219" s="1">
        <v>426091</v>
      </c>
      <c r="B1219" s="1" t="s">
        <v>969</v>
      </c>
      <c r="C1219" s="1" t="s">
        <v>627</v>
      </c>
      <c r="D1219" s="1" t="s">
        <v>628</v>
      </c>
      <c r="E1219" s="7">
        <v>1</v>
      </c>
      <c r="F1219" s="1" t="s">
        <v>467</v>
      </c>
      <c r="G1219" s="2">
        <v>44564</v>
      </c>
      <c r="I1219" s="1" t="s">
        <v>952</v>
      </c>
    </row>
    <row r="1220" spans="1:9" x14ac:dyDescent="0.25">
      <c r="A1220" s="1">
        <v>426105</v>
      </c>
      <c r="B1220" s="1" t="s">
        <v>587</v>
      </c>
      <c r="C1220" s="1" t="s">
        <v>6</v>
      </c>
      <c r="D1220" s="1" t="s">
        <v>584</v>
      </c>
      <c r="E1220" s="7">
        <v>1</v>
      </c>
      <c r="F1220" s="1" t="s">
        <v>467</v>
      </c>
      <c r="G1220" s="2">
        <v>44572</v>
      </c>
      <c r="I1220" s="1" t="s">
        <v>952</v>
      </c>
    </row>
    <row r="1221" spans="1:9" x14ac:dyDescent="0.25">
      <c r="A1221" s="1">
        <v>426113</v>
      </c>
      <c r="B1221" s="1" t="s">
        <v>970</v>
      </c>
      <c r="C1221" s="1" t="s">
        <v>6</v>
      </c>
      <c r="D1221" s="1" t="s">
        <v>584</v>
      </c>
      <c r="E1221" s="7">
        <v>1</v>
      </c>
      <c r="F1221" s="1" t="s">
        <v>467</v>
      </c>
      <c r="G1221" s="2">
        <v>44571</v>
      </c>
      <c r="I1221" s="1" t="s">
        <v>952</v>
      </c>
    </row>
    <row r="1222" spans="1:9" x14ac:dyDescent="0.25">
      <c r="A1222" s="1">
        <v>426121</v>
      </c>
      <c r="B1222" s="1" t="s">
        <v>971</v>
      </c>
      <c r="C1222" s="1" t="s">
        <v>6</v>
      </c>
      <c r="D1222" s="1" t="s">
        <v>584</v>
      </c>
      <c r="E1222" s="7">
        <v>1</v>
      </c>
      <c r="F1222" s="1" t="s">
        <v>467</v>
      </c>
      <c r="G1222" s="2">
        <v>44574</v>
      </c>
      <c r="I1222" s="1" t="s">
        <v>952</v>
      </c>
    </row>
    <row r="1223" spans="1:9" x14ac:dyDescent="0.25">
      <c r="A1223" s="1">
        <v>426130</v>
      </c>
      <c r="B1223" s="1" t="s">
        <v>972</v>
      </c>
      <c r="C1223" s="1" t="s">
        <v>6</v>
      </c>
      <c r="D1223" s="1" t="s">
        <v>584</v>
      </c>
      <c r="E1223" s="7">
        <v>1</v>
      </c>
      <c r="F1223" s="1" t="s">
        <v>467</v>
      </c>
      <c r="G1223" s="2">
        <v>44574</v>
      </c>
      <c r="I1223" s="1" t="s">
        <v>952</v>
      </c>
    </row>
  </sheetData>
  <sheetProtection algorithmName="SHA-512" hashValue="842O281kP2n3o5XEYGVsgpmbWi5dZ9yvczOG43d7Xf2qm47S9kO7rNSgTxC0JNnrFZZwrGzR/iOSlU3twIa4/g==" saltValue="JQESodVpv46p3DRJPiroYw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1222</v>
      </c>
      <c r="D5" s="15">
        <v>820</v>
      </c>
      <c r="E5" s="16">
        <v>402</v>
      </c>
    </row>
  </sheetData>
  <sheetProtection algorithmName="SHA-512" hashValue="Tbnc3of/AJX7IhbAa24mRlwgENx9xIAJKP1oJxCi+wERGZiv2+1aPfZCTqN+X1dAUvUz1JqJGwmTiJft9Pf0zQ==" saltValue="jYsKVBX28v7JQEU86wYJ2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2022-03-04T17:14:41Z</cp:lastPrinted>
  <dcterms:created xsi:type="dcterms:W3CDTF">2020-07-29T12:15:48Z</dcterms:created>
  <dcterms:modified xsi:type="dcterms:W3CDTF">2022-03-04T17:17:23Z</dcterms:modified>
</cp:coreProperties>
</file>