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12\"/>
    </mc:Choice>
  </mc:AlternateContent>
  <xr:revisionPtr revIDLastSave="0" documentId="13_ncr:1_{1AF21E8E-9822-41F7-B4BF-DE79F8BF0235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Ativos!$A$1:$P$474</definedName>
    <definedName name="_xlnm._FilterDatabase" localSheetId="1" hidden="1">Contratos!$A$1:$H$2696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4" i="1" l="1"/>
  <c r="D464" i="1"/>
  <c r="F464" i="1"/>
  <c r="G464" i="1"/>
  <c r="H464" i="1"/>
  <c r="I464" i="1"/>
  <c r="C465" i="1"/>
  <c r="D465" i="1"/>
  <c r="F465" i="1"/>
  <c r="G465" i="1"/>
  <c r="H465" i="1"/>
  <c r="I465" i="1"/>
  <c r="C466" i="1"/>
  <c r="D466" i="1"/>
  <c r="F466" i="1"/>
  <c r="G466" i="1"/>
  <c r="H466" i="1"/>
  <c r="I466" i="1"/>
  <c r="C467" i="1"/>
  <c r="D467" i="1"/>
  <c r="F467" i="1"/>
  <c r="G467" i="1"/>
  <c r="H467" i="1"/>
  <c r="I467" i="1"/>
  <c r="C468" i="1"/>
  <c r="D468" i="1"/>
  <c r="F468" i="1"/>
  <c r="G468" i="1"/>
  <c r="H468" i="1"/>
  <c r="I468" i="1"/>
  <c r="C469" i="1"/>
  <c r="D469" i="1"/>
  <c r="F469" i="1"/>
  <c r="G469" i="1"/>
  <c r="H469" i="1"/>
  <c r="I469" i="1"/>
  <c r="C470" i="1"/>
  <c r="D470" i="1"/>
  <c r="F470" i="1"/>
  <c r="G470" i="1"/>
  <c r="H470" i="1"/>
  <c r="I470" i="1"/>
  <c r="C471" i="1"/>
  <c r="D471" i="1"/>
  <c r="F471" i="1"/>
  <c r="G471" i="1"/>
  <c r="H471" i="1"/>
  <c r="I471" i="1"/>
  <c r="C472" i="1"/>
  <c r="D472" i="1"/>
  <c r="F472" i="1"/>
  <c r="G472" i="1"/>
  <c r="H472" i="1"/>
  <c r="I472" i="1"/>
  <c r="C473" i="1"/>
  <c r="D473" i="1"/>
  <c r="F473" i="1"/>
  <c r="G473" i="1"/>
  <c r="H473" i="1"/>
  <c r="I473" i="1"/>
  <c r="C474" i="1"/>
  <c r="D474" i="1"/>
  <c r="F474" i="1"/>
  <c r="G474" i="1"/>
  <c r="H474" i="1"/>
  <c r="I474" i="1"/>
  <c r="B465" i="1"/>
  <c r="B466" i="1"/>
  <c r="B467" i="1"/>
  <c r="B468" i="1"/>
  <c r="B469" i="1"/>
  <c r="B470" i="1"/>
  <c r="B471" i="1"/>
  <c r="B472" i="1"/>
  <c r="B473" i="1"/>
  <c r="B474" i="1"/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<sst xmlns="http://schemas.openxmlformats.org/spreadsheetml/2006/main" count="6549" uniqueCount="965">
  <si>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</si>
  <si>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</si>
  <si>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</si>
  <si>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</si>
  <si>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</si>
  <si>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</si>
  <si>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</si>
  <si>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</si>
  <si>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</si>
  <si>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</si>
  <si>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</si>
  <si>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</si>
  <si>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</si>
  <si>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</si>
  <si>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</si>
  <si>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</si>
  <si>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</si>
  <si>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</si>
  <si>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</si>
  <si>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</si>
  <si>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</si>
  <si>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</si>
  <si>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</si>
  <si>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</si>
  <si>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</si>
  <si>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</si>
  <si>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</si>
  <si>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</si>
  <si>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</si>
  <si>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</si>
  <si>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</si>
  <si>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</si>
  <si>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</si>
  <si>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</si>
  <si>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</si>
  <si>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</si>
  <si>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</si>
  <si>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</si>
  <si>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</si>
  <si>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</si>
  <si>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</si>
  <si>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</si>
  <si>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</si>
  <si>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</si>
  <si>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</si>
  <si>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</si>
  <si>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</si>
  <si>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</si>
  <si>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</si>
  <si>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</si>
  <si>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</si>
  <si>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</si>
  <si>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</si>
  <si>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</si>
  <si>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</si>
  <si>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</si>
  <si>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</si>
  <si>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</si>
  <si>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</si>
  <si>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</si>
  <si>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</si>
  <si>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</si>
  <si>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</si>
  <si>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</si>
  <si>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</si>
  <si>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</si>
  <si>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</si>
  <si>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</si>
  <si>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</si>
  <si>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</si>
  <si>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</si>
  <si>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</si>
  <si>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</si>
  <si>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</si>
  <si>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</si>
  <si>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</si>
  <si>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</si>
  <si>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</si>
  <si>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</si>
  <si>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</si>
  <si>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</si>
  <si>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</si>
  <si>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</si>
  <si>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</si>
  <si>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</si>
  <si>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</si>
  <si>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</si>
  <si>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</si>
  <si>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</si>
  <si>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</si>
  <si>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</si>
  <si>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</si>
  <si>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</si>
  <si>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</si>
  <si>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</si>
  <si>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</si>
  <si>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</si>
  <si>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</si>
  <si>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</si>
  <si>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</si>
  <si>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</si>
  <si>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</si>
  <si>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</si>
  <si>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</si>
  <si>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</si>
  <si>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</si>
  <si>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</si>
  <si>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</si>
  <si>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</si>
  <si>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</si>
  <si>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</si>
  <si>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</si>
  <si>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</si>
  <si>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</si>
  <si>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</si>
  <si>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</si>
  <si>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</si>
  <si>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</si>
  <si>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</si>
  <si>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</si>
  <si>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</si>
  <si>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</si>
  <si>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</si>
  <si>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</si>
  <si>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</si>
  <si>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</si>
  <si>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</si>
  <si>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</si>
  <si>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</si>
  <si>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</si>
  <si>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</si>
  <si>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</si>
  <si>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</si>
  <si>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</si>
  <si>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</si>
  <si>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</si>
  <si>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</si>
  <si>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</si>
  <si>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</si>
  <si>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</si>
  <si>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</si>
  <si>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</si>
  <si>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</si>
  <si>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</si>
  <si>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</si>
  <si>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</si>
  <si>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</si>
  <si>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</si>
  <si>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</si>
  <si>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</si>
  <si>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</si>
  <si>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</si>
  <si>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</si>
  <si>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</si>
  <si>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</si>
  <si>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</si>
  <si>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</si>
  <si>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</si>
  <si>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</si>
  <si>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</si>
  <si>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</si>
  <si>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</si>
  <si>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</si>
  <si>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</si>
  <si>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</si>
  <si>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</si>
  <si>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</si>
  <si>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</si>
  <si>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</si>
  <si>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</si>
  <si>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</si>
  <si>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</si>
  <si>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</si>
  <si>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</si>
  <si>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</si>
  <si>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</si>
  <si>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</si>
  <si>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</si>
  <si>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</si>
  <si>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</si>
  <si>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</si>
  <si>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</si>
  <si>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</si>
  <si>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</si>
  <si>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</si>
  <si>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</si>
  <si>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</si>
  <si>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</si>
  <si>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</si>
  <si>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</si>
  <si>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</si>
  <si>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</si>
  <si>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</si>
  <si>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</si>
  <si>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</si>
  <si>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</si>
  <si>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</si>
  <si>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</si>
  <si>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</si>
  <si>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</si>
  <si>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</si>
  <si>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</si>
  <si>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</si>
  <si>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</si>
  <si>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</si>
  <si>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</si>
  <si>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</si>
  <si>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</si>
  <si>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</si>
  <si>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</si>
  <si>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</si>
  <si>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</si>
  <si>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</si>
  <si>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</si>
  <si>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</si>
  <si>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</si>
  <si>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</si>
  <si>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</si>
  <si>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</si>
  <si>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</si>
  <si>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</si>
  <si>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</si>
  <si>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</si>
  <si>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</si>
  <si>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</si>
  <si>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</si>
  <si>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</si>
  <si>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</si>
  <si>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</si>
  <si>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</si>
  <si>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</si>
  <si>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</si>
  <si>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</si>
  <si>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</si>
  <si>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</si>
  <si>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</si>
  <si>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</si>
  <si>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</si>
  <si>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</si>
  <si>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</si>
  <si>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</si>
  <si>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</si>
  <si>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</si>
  <si>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</si>
  <si>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</si>
  <si>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</si>
  <si>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</si>
  <si>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</si>
  <si>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</si>
  <si>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</si>
  <si>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</si>
  <si>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</si>
  <si>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</si>
  <si>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</si>
  <si>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</si>
  <si>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</si>
  <si>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</si>
  <si>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</si>
  <si>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</si>
  <si>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</si>
  <si>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</si>
  <si>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</si>
  <si>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</si>
  <si>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</si>
  <si>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</si>
  <si>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</si>
  <si>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</si>
  <si>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</si>
  <si>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</si>
  <si>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</si>
  <si>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</si>
  <si>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</si>
  <si>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</si>
  <si>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</si>
  <si>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</si>
  <si>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</si>
  <si>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</si>
  <si>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</si>
  <si>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</si>
  <si>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</si>
  <si>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</si>
  <si>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</si>
  <si>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</si>
  <si>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</si>
  <si>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</si>
  <si>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</si>
  <si>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</si>
  <si>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</si>
  <si>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</si>
  <si>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</si>
  <si>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</si>
  <si>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</si>
  <si>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</si>
  <si>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</si>
  <si>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</si>
  <si>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</si>
  <si>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</si>
  <si>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</si>
  <si>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</si>
  <si>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</si>
  <si>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</si>
  <si>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</si>
  <si>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</si>
  <si>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</si>
  <si>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</si>
  <si>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</si>
  <si>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</si>
  <si>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</si>
  <si>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</si>
  <si>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</si>
  <si>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</si>
  <si>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</si>
  <si>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</si>
  <si>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</si>
  <si>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</si>
  <si>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</si>
  <si>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</si>
  <si>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</si>
  <si>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</si>
  <si>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</si>
  <si>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</si>
  <si>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</si>
  <si>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</si>
  <si>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</si>
  <si>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</si>
  <si>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</si>
  <si>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</si>
  <si>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</si>
  <si>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</si>
  <si>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</si>
  <si>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</si>
  <si>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</si>
  <si>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</si>
  <si>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</si>
  <si>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</si>
  <si>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</si>
  <si>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</si>
  <si>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</si>
  <si>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</si>
  <si>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</si>
  <si>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</si>
  <si>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</si>
  <si>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</si>
  <si>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</si>
  <si>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</si>
  <si>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</si>
  <si>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</si>
  <si>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</si>
  <si>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</si>
  <si>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</si>
  <si>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</si>
  <si>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</si>
  <si>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</si>
  <si>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</si>
  <si>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</si>
  <si>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</si>
  <si>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</si>
  <si>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</si>
  <si>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</si>
  <si>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</si>
  <si>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</si>
  <si>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</si>
  <si>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</si>
  <si>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</si>
  <si>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</si>
  <si>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</si>
  <si>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</si>
  <si>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</si>
  <si>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</si>
  <si>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</si>
  <si>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</si>
  <si>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</si>
  <si>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</si>
  <si>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</si>
  <si>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</si>
  <si>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</si>
  <si>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</si>
  <si>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</si>
  <si>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</si>
  <si>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</si>
  <si>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</si>
  <si>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</si>
  <si>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</si>
  <si>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</si>
  <si>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</si>
  <si>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</si>
  <si>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</si>
  <si>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</si>
  <si>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</si>
  <si>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</si>
  <si>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</si>
  <si>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</si>
  <si>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</si>
  <si>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</si>
  <si>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</si>
  <si>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</si>
  <si>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</si>
  <si>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</si>
  <si>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</si>
  <si>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</si>
  <si>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</si>
  <si>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</si>
  <si>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</si>
  <si>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</si>
  <si>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</si>
  <si>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</si>
  <si>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</si>
  <si>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</si>
  <si>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</si>
  <si>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</si>
  <si>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</si>
  <si>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</si>
  <si>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</si>
  <si>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</si>
  <si>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</si>
  <si>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</si>
  <si>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</si>
  <si>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</si>
  <si>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</si>
  <si>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</si>
  <si>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</si>
  <si>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</si>
  <si>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</si>
  <si>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</si>
  <si>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</si>
  <si>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</si>
  <si>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</si>
  <si>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</si>
  <si>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</si>
  <si>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</si>
  <si>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</si>
  <si>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</si>
  <si>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</si>
  <si>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</si>
  <si>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</si>
  <si>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</si>
  <si>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</si>
  <si>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</si>
  <si>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</si>
  <si>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</si>
  <si>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</si>
  <si>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</si>
  <si>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</si>
  <si>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</si>
  <si>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</si>
  <si>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</si>
  <si>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</si>
  <si>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</si>
  <si>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</si>
  <si>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</si>
  <si>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</si>
  <si>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</si>
  <si>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</si>
  <si>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</si>
  <si>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</si>
  <si>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</si>
  <si>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</si>
  <si>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</si>
  <si>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</si>
  <si>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</si>
  <si>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</si>
  <si>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</si>
  <si>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</si>
  <si>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</si>
  <si>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</si>
  <si>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</si>
  <si>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</si>
  <si>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</si>
  <si>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</si>
  <si>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</si>
  <si>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</si>
  <si>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</si>
  <si>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</si>
  <si>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</si>
  <si>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</si>
  <si>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</si>
  <si>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</si>
  <si>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</si>
  <si>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</si>
  <si>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</si>
  <si>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</si>
  <si>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</si>
  <si>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</si>
  <si>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</si>
  <si>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</si>
  <si>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</si>
  <si>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</si>
  <si>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</si>
  <si>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</si>
  <si>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</si>
  <si>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</si>
  <si>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</si>
  <si>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</si>
  <si>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</si>
  <si>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</si>
  <si>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</si>
  <si>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</si>
  <si>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</si>
  <si>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</si>
  <si>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</si>
  <si>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</si>
  <si>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</si>
  <si>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</si>
  <si>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</si>
  <si>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</si>
  <si>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</si>
  <si>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</si>
  <si>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</si>
  <si>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</si>
  <si>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</si>
  <si>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</si>
  <si>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</si>
  <si>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</si>
  <si>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</si>
  <si>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</si>
  <si>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</si>
  <si>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</si>
  <si>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</si>
  <si>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</si>
  <si>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</si>
  <si>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</si>
  <si>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</si>
  <si>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</si>
  <si>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</si>
  <si>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</si>
  <si>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</si>
  <si>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</si>
  <si>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</si>
  <si>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</si>
  <si>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</si>
  <si>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</si>
  <si>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</si>
  <si>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</si>
  <si>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</si>
  <si>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</si>
  <si>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</si>
  <si>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</si>
  <si>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</si>
  <si>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</si>
  <si>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</si>
  <si>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</si>
  <si>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</si>
  <si>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</si>
  <si>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</si>
  <si>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</si>
  <si>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</si>
  <si>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</si>
  <si>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</si>
  <si>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</si>
  <si>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</si>
  <si>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</si>
  <si>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</si>
  <si>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</si>
  <si>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</si>
  <si>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</si>
  <si>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</si>
  <si>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</si>
  <si>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</si>
  <si>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</si>
  <si>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</si>
  <si>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</si>
  <si>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</si>
  <si>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</si>
  <si>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</si>
  <si>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</si>
  <si>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</si>
  <si>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</si>
  <si>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</si>
  <si>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</si>
  <si>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</si>
  <si>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</si>
  <si>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</si>
  <si>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</si>
  <si>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</si>
  <si>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</si>
  <si>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</si>
  <si>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</si>
  <si>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</si>
  <si>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</si>
  <si>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</si>
  <si>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</si>
  <si>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</si>
  <si>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</si>
  <si>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</si>
  <si>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</si>
  <si>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</si>
  <si>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</si>
  <si>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</si>
  <si>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</si>
  <si>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</si>
  <si>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</si>
  <si>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</si>
  <si>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</si>
  <si>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</si>
  <si>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</si>
  <si>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</si>
  <si>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</si>
  <si>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</si>
  <si>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</si>
  <si>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</si>
  <si>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</si>
  <si>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</si>
  <si>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</si>
  <si>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</si>
  <si>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</si>
  <si>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</si>
  <si>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</si>
  <si>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</si>
  <si>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</si>
  <si>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</si>
  <si>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</si>
  <si>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</si>
  <si>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</si>
  <si>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</si>
  <si>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</si>
  <si>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</si>
  <si>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</si>
  <si>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</si>
  <si>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</si>
  <si>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</si>
  <si>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</si>
  <si>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</si>
  <si>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</si>
  <si>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</si>
  <si>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</si>
  <si>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</si>
  <si>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</si>
  <si>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</si>
  <si>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</si>
  <si>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</si>
  <si>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</si>
  <si>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</si>
  <si>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</si>
  <si>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</si>
  <si>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</si>
  <si>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</si>
  <si>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</si>
  <si>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</si>
  <si>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</si>
  <si>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</si>
  <si>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</si>
  <si>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</si>
  <si>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</si>
  <si>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</si>
  <si>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</si>
  <si>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</si>
  <si>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</si>
  <si>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</si>
  <si>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</si>
  <si>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</si>
  <si>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</si>
  <si>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</si>
  <si>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</si>
  <si>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</si>
  <si>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</si>
  <si>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</si>
  <si>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</si>
  <si>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</si>
  <si>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</si>
  <si>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</si>
  <si>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</si>
  <si>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</si>
  <si>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</si>
  <si>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</si>
  <si>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</si>
  <si>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</si>
  <si>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</si>
  <si>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</si>
  <si>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</si>
  <si>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</si>
  <si>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</si>
  <si>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</si>
  <si>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</si>
  <si>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</si>
  <si>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</si>
  <si>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</si>
  <si>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</si>
  <si>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</si>
  <si>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</si>
  <si>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</si>
  <si>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</si>
  <si>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</si>
  <si>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</si>
  <si>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</si>
  <si>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</si>
  <si>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</si>
  <si>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</si>
  <si>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</si>
  <si>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</si>
  <si>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</si>
  <si>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</si>
  <si>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</si>
  <si>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</si>
  <si>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</si>
  <si>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</si>
  <si>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</si>
  <si>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</si>
  <si>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</si>
  <si>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</si>
  <si>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</si>
  <si>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</si>
  <si>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</si>
  <si>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</si>
  <si>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</si>
  <si>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</si>
  <si>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</si>
  <si>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</si>
  <si>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</si>
  <si>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</si>
  <si>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</si>
  <si>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</si>
  <si>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</si>
  <si>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</si>
  <si>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</si>
  <si>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</si>
  <si>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</si>
  <si>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</si>
  <si>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</si>
  <si>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</si>
  <si>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</si>
  <si>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</si>
  <si>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</si>
  <si>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</si>
  <si>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</si>
  <si>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</si>
  <si>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</si>
  <si>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</si>
  <si>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</si>
  <si>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</si>
  <si>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</si>
  <si>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</si>
  <si>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</si>
  <si>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</si>
  <si>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</si>
  <si>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</si>
  <si>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</si>
  <si>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</si>
  <si>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</si>
  <si>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</si>
  <si>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</si>
  <si>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</si>
  <si>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</si>
  <si>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</si>
  <si>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</si>
  <si>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</si>
  <si>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</si>
  <si>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</si>
  <si>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</si>
  <si>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</si>
  <si>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</si>
  <si>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</si>
  <si>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</si>
  <si>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</si>
  <si>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</si>
  <si>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</si>
  <si>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</si>
  <si>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</si>
  <si>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</si>
  <si>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</si>
  <si>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</si>
  <si>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</si>
  <si>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</si>
  <si>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</si>
  <si>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</si>
  <si>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</si>
  <si>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</si>
  <si>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</si>
  <si>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</si>
  <si>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</si>
  <si>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</si>
  <si>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</si>
  <si>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</si>
  <si>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</si>
  <si>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</si>
  <si>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</si>
  <si>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</si>
  <si>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</si>
  <si>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</si>
  <si>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</si>
  <si>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</si>
  <si>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</si>
  <si>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</si>
  <si>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</si>
  <si>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</si>
  <si>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</si>
  <si>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</si>
  <si>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</si>
  <si>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</si>
  <si>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</si>
  <si>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</si>
  <si>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</si>
  <si>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</si>
  <si>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</si>
  <si>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</si>
  <si>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</si>
  <si>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</si>
  <si>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</si>
  <si>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</si>
  <si>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</si>
  <si>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</si>
  <si>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</si>
  <si>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</si>
  <si>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</si>
  <si>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</si>
  <si>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</si>
  <si>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</si>
  <si>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</si>
  <si>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</si>
  <si>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</si>
  <si>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</si>
  <si>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</si>
  <si>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</si>
  <si>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</si>
  <si>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</si>
  <si>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</si>
  <si>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</si>
  <si>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</si>
  <si>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</si>
  <si>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</si>
  <si>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</si>
  <si>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</si>
  <si>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</si>
  <si>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</si>
  <si>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</si>
  <si>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</si>
  <si>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</si>
  <si>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</si>
  <si>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</si>
  <si>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</si>
  <si>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</si>
  <si>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</si>
  <si>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</si>
  <si>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</si>
  <si>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</si>
  <si>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</si>
  <si>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</si>
  <si>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</si>
  <si>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</si>
  <si>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</si>
  <si>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</si>
  <si>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</si>
  <si>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</si>
  <si>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</si>
  <si>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</si>
  <si>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</si>
  <si>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</si>
  <si>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</si>
  <si>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</si>
  <si>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</si>
  <si>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</si>
  <si>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</si>
  <si>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</si>
  <si>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</si>
  <si>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</si>
  <si>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</si>
  <si>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</si>
  <si>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</si>
  <si>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</si>
  <si>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</si>
  <si>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</si>
  <si>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</si>
  <si>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</si>
  <si>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</si>
  <si>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</si>
  <si>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</si>
  <si>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</si>
  <si>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</si>
  <si>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</si>
  <si>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</si>
  <si>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</si>
  <si>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</si>
  <si>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</si>
  <si>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</si>
  <si>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</si>
  <si>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</si>
  <si>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</si>
  <si>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</si>
  <si>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</si>
  <si>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</si>
  <si>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</si>
  <si>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</si>
  <si>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</si>
  <si>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</si>
  <si>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</si>
  <si>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</si>
  <si>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</si>
  <si>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</si>
  <si>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</si>
  <si>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</si>
  <si>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</si>
  <si>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</si>
  <si>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</si>
  <si>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</si>
  <si>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</si>
  <si>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</si>
  <si>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</si>
  <si>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</si>
  <si>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</si>
  <si>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</si>
  <si>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</si>
  <si>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</si>
  <si>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</si>
  <si>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</si>
  <si>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</si>
  <si>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</si>
  <si>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</si>
  <si>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</si>
  <si>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</si>
  <si>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</si>
  <si>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</si>
  <si>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</si>
  <si>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</si>
  <si>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</si>
  <si>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</si>
  <si>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</si>
  <si>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</si>
  <si>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</si>
  <si>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</si>
  <si>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</si>
  <si>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</si>
  <si>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</si>
  <si>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</si>
  <si>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</si>
  <si>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</si>
  <si>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</si>
  <si>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</si>
  <si>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</si>
  <si>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</si>
  <si>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</si>
  <si>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</si>
  <si>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</si>
  <si>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</si>
  <si>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</si>
  <si>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</si>
  <si>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</si>
  <si>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</si>
  <si>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 xml:space="preserve">RUAN HENRIQUE SILVA DE OLIVEIRA </t>
  </si>
  <si>
    <t xml:space="preserve">JACKELINE ROSA DA SILVA </t>
  </si>
  <si>
    <t xml:space="preserve">JANAINA FERNANDA SILVA </t>
  </si>
  <si>
    <t xml:space="preserve">CRISTIANE SILVA FERREIRA </t>
  </si>
  <si>
    <t xml:space="preserve">THAIS DE CASSIA SILVA TEIXEIRA FERNANDES </t>
  </si>
  <si>
    <t xml:space="preserve">STEFANE FERNANDA BRAGA </t>
  </si>
  <si>
    <t xml:space="preserve">SILVANA PINHEIRO LOPES </t>
  </si>
  <si>
    <t xml:space="preserve">THAIS APARECIDA CARDOSO DA SILVA </t>
  </si>
  <si>
    <t xml:space="preserve">MARCOS ANTONIO DA SILVA </t>
  </si>
  <si>
    <t xml:space="preserve">DEBORA GONCALVES DE ALMEIDA </t>
  </si>
  <si>
    <t xml:space="preserve">MORGANA DE OLIVEIRA FERIATO </t>
  </si>
  <si>
    <t xml:space="preserve">PRISCILLA DE FATIMA RETT </t>
  </si>
  <si>
    <t xml:space="preserve">VINICIUS SOARES CORREA </t>
  </si>
  <si>
    <t xml:space="preserve">CASSIA PEREIRA RODRIGUES </t>
  </si>
  <si>
    <t xml:space="preserve">FABIANA HELENA DA SILVA GONCALVES </t>
  </si>
  <si>
    <t xml:space="preserve">ARIADNY TEREZINHA SILVA LOPES </t>
  </si>
  <si>
    <t>HU</t>
  </si>
  <si>
    <t xml:space="preserve">AMBROSIO ROQUE DE FREITAS FILHO </t>
  </si>
  <si>
    <t xml:space="preserve">EDER LUIZ COSTA DUARTE </t>
  </si>
  <si>
    <t xml:space="preserve">JOSELEIA FERRETE CAMARGO </t>
  </si>
  <si>
    <t xml:space="preserve">DIEGO BONFIM LEDO PINTO </t>
  </si>
  <si>
    <t xml:space="preserve">MARIA ANGELA DE SOUZA ACAUAN </t>
  </si>
  <si>
    <t>DRAS</t>
  </si>
  <si>
    <t xml:space="preserve">GISLAINE DE OLIVEIRA DOS SANTOS COSTA </t>
  </si>
  <si>
    <t xml:space="preserve">CINTIA CAROLINE CHICONATO </t>
  </si>
  <si>
    <t xml:space="preserve">ANA PAULA MARINI </t>
  </si>
  <si>
    <t>DLMS</t>
  </si>
  <si>
    <t xml:space="preserve">THIAGO DIAS RODRIGUES </t>
  </si>
  <si>
    <t xml:space="preserve">MARIA EDUARDA DA SILVA RODRIGUES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</si>
</sst>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74" headerRowDxfId="40" dataDxfId="39">
  <autoFilter ref="A1:P474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2696" totalsRowShown="0" headerRowDxfId="10" dataDxfId="9">
  <autoFilter ref="A1:I2696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4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420131</v>
      </c>
      <c r="B2" s="1" t="str">
        <f>LOOKUP(Tabela1[[#This Row],[Matricula]],Contratos!A:A,Contratos!B:B)</f>
        <v xml:space="preserve">SUELI DA SILVA PAULINO </v>
      </c>
      <c r="C2" s="1" t="str">
        <f>LOOKUP(Tabela1[[#This Row],[Matricula]],Contratos!A:A,Contratos!C:C)</f>
        <v>ENFTEMP</v>
      </c>
      <c r="D2" s="1" t="str">
        <f>LOOKUP(Tabela1[[#This Row],[Matricula]],Contratos!A:A,Contratos!D:D)</f>
        <v xml:space="preserve">ENFERMEIRO </v>
      </c>
      <c r="E2" s="1" t="s">
        <v>925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44217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9322.5300000000007</v>
      </c>
      <c r="K2" s="3">
        <v>6903.13</v>
      </c>
      <c r="L2" s="3">
        <v>3338.64</v>
      </c>
      <c r="M2" s="3">
        <v>2337.0500000000002</v>
      </c>
      <c r="N2" s="3">
        <v>3646.84</v>
      </c>
      <c r="O2" s="3">
        <v>0</v>
      </c>
      <c r="P2" s="3">
        <v>2419.4</v>
      </c>
      <c r="Q2" s="1"/>
    </row>
    <row r="3" spans="1:17" x14ac:dyDescent="0.25">
      <c r="A3" s="1">
        <v>420158</v>
      </c>
      <c r="B3" s="1" t="str">
        <f>LOOKUP(Tabela1[[#This Row],[Matricula]],Contratos!A:A,Contratos!B:B)</f>
        <v xml:space="preserve">MANOEL CARLOS ARANTES </v>
      </c>
      <c r="C3" s="1" t="str">
        <f>LOOKUP(Tabela1[[#This Row],[Matricula]],Contratos!A:A,Contratos!C:C)</f>
        <v>ENFTEMP</v>
      </c>
      <c r="D3" s="1" t="str">
        <f>LOOKUP(Tabela1[[#This Row],[Matricula]],Contratos!A:A,Contratos!D:D)</f>
        <v xml:space="preserve">ENFERMEIRO </v>
      </c>
      <c r="E3" s="1" t="s">
        <v>925</v>
      </c>
      <c r="F3" s="1" t="str">
        <f>LOOKUP(Tabela1[[#This Row],[Matricula]],Contratos!A:A,Contratos!I:I)</f>
        <v>DUES</v>
      </c>
      <c r="G3" s="2">
        <f>LOOKUP(Tabela1[[#This Row],[Matricula]],Tabela2[Matrícula],Tabela2[Admissão])</f>
        <v>44217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9280.75</v>
      </c>
      <c r="K3" s="3">
        <v>7849.59</v>
      </c>
      <c r="L3" s="3">
        <v>3338.64</v>
      </c>
      <c r="M3" s="3">
        <v>2337.0500000000002</v>
      </c>
      <c r="N3" s="3">
        <v>3605.06</v>
      </c>
      <c r="O3" s="3">
        <v>0</v>
      </c>
      <c r="P3" s="3">
        <v>1431.16</v>
      </c>
      <c r="Q3" s="1"/>
    </row>
    <row r="4" spans="1:17" x14ac:dyDescent="0.25">
      <c r="A4" s="1">
        <v>420166</v>
      </c>
      <c r="B4" s="1" t="str">
        <f>LOOKUP(Tabela1[[#This Row],[Matricula]],Contratos!A:A,Contratos!B:B)</f>
        <v xml:space="preserve">GLIVANIA DE SOUZA </v>
      </c>
      <c r="C4" s="1" t="str">
        <f>LOOKUP(Tabela1[[#This Row],[Matricula]],Contratos!A:A,Contratos!C:C)</f>
        <v>ENFTEMP</v>
      </c>
      <c r="D4" s="1" t="str">
        <f>LOOKUP(Tabela1[[#This Row],[Matricula]],Contratos!A:A,Contratos!D:D)</f>
        <v xml:space="preserve">ENFERMEIRO </v>
      </c>
      <c r="E4" s="1" t="s">
        <v>925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44217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10600.91</v>
      </c>
      <c r="K4" s="3">
        <v>7896.65</v>
      </c>
      <c r="L4" s="3">
        <v>3338.64</v>
      </c>
      <c r="M4" s="3">
        <v>2337.0500000000002</v>
      </c>
      <c r="N4" s="3">
        <v>4925.22</v>
      </c>
      <c r="O4" s="3">
        <v>0</v>
      </c>
      <c r="P4" s="3">
        <v>2704.26</v>
      </c>
      <c r="Q4" s="1"/>
    </row>
    <row r="5" spans="1:17" x14ac:dyDescent="0.25">
      <c r="A5" s="1">
        <v>420174</v>
      </c>
      <c r="B5" s="1" t="str">
        <f>LOOKUP(Tabela1[[#This Row],[Matricula]],Contratos!A:A,Contratos!B:B)</f>
        <v xml:space="preserve">DORIS SAYURI PEREIRA SUZUKI </v>
      </c>
      <c r="C5" s="1" t="str">
        <f>LOOKUP(Tabela1[[#This Row],[Matricula]],Contratos!A:A,Contratos!C:C)</f>
        <v>ENFTEMP</v>
      </c>
      <c r="D5" s="1" t="str">
        <f>LOOKUP(Tabela1[[#This Row],[Matricula]],Contratos!A:A,Contratos!D:D)</f>
        <v xml:space="preserve">ENFERMEIRO </v>
      </c>
      <c r="E5" s="1" t="s">
        <v>925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44217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9377.56</v>
      </c>
      <c r="K5" s="3">
        <v>7492.82</v>
      </c>
      <c r="L5" s="3">
        <v>3338.64</v>
      </c>
      <c r="M5" s="3">
        <v>2337.0500000000002</v>
      </c>
      <c r="N5" s="3">
        <v>3701.87</v>
      </c>
      <c r="O5" s="3">
        <v>0</v>
      </c>
      <c r="P5" s="3">
        <v>1884.74</v>
      </c>
      <c r="Q5" s="1"/>
    </row>
    <row r="6" spans="1:17" x14ac:dyDescent="0.25">
      <c r="A6" s="1">
        <v>420182</v>
      </c>
      <c r="B6" s="1" t="str">
        <f>LOOKUP(Tabela1[[#This Row],[Matricula]],Contratos!A:A,Contratos!B:B)</f>
        <v xml:space="preserve">LUANA CRISTINE DOS SANTOS </v>
      </c>
      <c r="C6" s="1" t="str">
        <f>LOOKUP(Tabela1[[#This Row],[Matricula]],Contratos!A:A,Contratos!C:C)</f>
        <v>ENFTEMP</v>
      </c>
      <c r="D6" s="1" t="str">
        <f>LOOKUP(Tabela1[[#This Row],[Matricula]],Contratos!A:A,Contratos!D:D)</f>
        <v xml:space="preserve">ENFERMEIRO </v>
      </c>
      <c r="E6" s="1" t="s">
        <v>925</v>
      </c>
      <c r="F6" s="1" t="str">
        <f>LOOKUP(Tabela1[[#This Row],[Matricula]],Contratos!A:A,Contratos!I:I)</f>
        <v>DUES</v>
      </c>
      <c r="G6" s="2">
        <f>LOOKUP(Tabela1[[#This Row],[Matricula]],Tabela2[Matrícula],Tabela2[Admissão])</f>
        <v>44217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10615.19</v>
      </c>
      <c r="K6" s="3">
        <v>7909.16</v>
      </c>
      <c r="L6" s="3">
        <v>3338.64</v>
      </c>
      <c r="M6" s="3">
        <v>2337.0500000000002</v>
      </c>
      <c r="N6" s="3">
        <v>4939.5</v>
      </c>
      <c r="O6" s="3">
        <v>0</v>
      </c>
      <c r="P6" s="3">
        <v>2706.03</v>
      </c>
      <c r="Q6" s="1"/>
    </row>
    <row r="7" spans="1:17" x14ac:dyDescent="0.25">
      <c r="A7" s="1">
        <v>420190</v>
      </c>
      <c r="B7" s="1" t="str">
        <f>LOOKUP(Tabela1[[#This Row],[Matricula]],Contratos!A:A,Contratos!B:B)</f>
        <v xml:space="preserve">EUNICE CRISTINE DA SILVA </v>
      </c>
      <c r="C7" s="1" t="str">
        <f>LOOKUP(Tabela1[[#This Row],[Matricula]],Contratos!A:A,Contratos!C:C)</f>
        <v>ENFTEMP</v>
      </c>
      <c r="D7" s="1" t="str">
        <f>LOOKUP(Tabela1[[#This Row],[Matricula]],Contratos!A:A,Contratos!D:D)</f>
        <v xml:space="preserve">ENFERMEIRO </v>
      </c>
      <c r="E7" s="1" t="s">
        <v>925</v>
      </c>
      <c r="F7" s="1" t="str">
        <f>LOOKUP(Tabela1[[#This Row],[Matricula]],Contratos!A:A,Contratos!I:I)</f>
        <v>DUES</v>
      </c>
      <c r="G7" s="2">
        <f>LOOKUP(Tabela1[[#This Row],[Matricula]],Tabela2[Matrícula],Tabela2[Admissão])</f>
        <v>44217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10504.03</v>
      </c>
      <c r="K7" s="3">
        <v>7844.19</v>
      </c>
      <c r="L7" s="3">
        <v>3338.64</v>
      </c>
      <c r="M7" s="3">
        <v>2337.0500000000002</v>
      </c>
      <c r="N7" s="3">
        <v>4828.34</v>
      </c>
      <c r="O7" s="3">
        <v>0</v>
      </c>
      <c r="P7" s="3">
        <v>2659.84</v>
      </c>
      <c r="Q7" s="1"/>
    </row>
    <row r="8" spans="1:17" x14ac:dyDescent="0.25">
      <c r="A8" s="1">
        <v>420204</v>
      </c>
      <c r="B8" s="1" t="str">
        <f>LOOKUP(Tabela1[[#This Row],[Matricula]],Contratos!A:A,Contratos!B:B)</f>
        <v xml:space="preserve">HEBER JOSE DOS SANTOS </v>
      </c>
      <c r="C8" s="1" t="str">
        <f>LOOKUP(Tabela1[[#This Row],[Matricula]],Contratos!A:A,Contratos!C:C)</f>
        <v>ENFTEMP</v>
      </c>
      <c r="D8" s="1" t="str">
        <f>LOOKUP(Tabela1[[#This Row],[Matricula]],Contratos!A:A,Contratos!D:D)</f>
        <v xml:space="preserve">ENFERMEIRO </v>
      </c>
      <c r="E8" s="1" t="s">
        <v>925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44217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9166.69</v>
      </c>
      <c r="K8" s="3">
        <v>6805.97</v>
      </c>
      <c r="L8" s="3">
        <v>3338.64</v>
      </c>
      <c r="M8" s="3">
        <v>2337.0500000000002</v>
      </c>
      <c r="N8" s="3">
        <v>3491</v>
      </c>
      <c r="O8" s="3">
        <v>0</v>
      </c>
      <c r="P8" s="3">
        <v>2360.7199999999998</v>
      </c>
      <c r="Q8" s="1"/>
    </row>
    <row r="9" spans="1:17" x14ac:dyDescent="0.25">
      <c r="A9" s="1">
        <v>420212</v>
      </c>
      <c r="B9" s="1" t="str">
        <f>LOOKUP(Tabela1[[#This Row],[Matricula]],Contratos!A:A,Contratos!B:B)</f>
        <v xml:space="preserve">TAMIRES TEIXEIRA RODRIGUES </v>
      </c>
      <c r="C9" s="1" t="str">
        <f>LOOKUP(Tabela1[[#This Row],[Matricula]],Contratos!A:A,Contratos!C:C)</f>
        <v>ENFTEMP</v>
      </c>
      <c r="D9" s="1" t="str">
        <f>LOOKUP(Tabela1[[#This Row],[Matricula]],Contratos!A:A,Contratos!D:D)</f>
        <v xml:space="preserve">ENFERMEIRO </v>
      </c>
      <c r="E9" s="1" t="s">
        <v>925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44217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8819.94</v>
      </c>
      <c r="K9" s="3">
        <v>7518.38</v>
      </c>
      <c r="L9" s="3">
        <v>3338.64</v>
      </c>
      <c r="M9" s="3">
        <v>2337.0500000000002</v>
      </c>
      <c r="N9" s="3">
        <v>3144.25</v>
      </c>
      <c r="O9" s="3">
        <v>0</v>
      </c>
      <c r="P9" s="3">
        <v>1301.56</v>
      </c>
      <c r="Q9" s="1"/>
    </row>
    <row r="10" spans="1:17" x14ac:dyDescent="0.25">
      <c r="A10" s="1">
        <v>420239</v>
      </c>
      <c r="B10" s="1" t="str">
        <f>LOOKUP(Tabela1[[#This Row],[Matricula]],Contratos!A:A,Contratos!B:B)</f>
        <v xml:space="preserve">ADRIANA DE MELO SILVA </v>
      </c>
      <c r="C10" s="1" t="str">
        <f>LOOKUP(Tabela1[[#This Row],[Matricula]],Contratos!A:A,Contratos!C:C)</f>
        <v>AENFTEMP</v>
      </c>
      <c r="D10" s="1" t="str">
        <f>LOOKUP(Tabela1[[#This Row],[Matricula]],Contratos!A:A,Contratos!D:D)</f>
        <v xml:space="preserve">AUXILIAR DE ENFERMAGEM </v>
      </c>
      <c r="E10" s="1" t="s">
        <v>925</v>
      </c>
      <c r="F10" s="1" t="str">
        <f>LOOKUP(Tabela1[[#This Row],[Matricula]],Contratos!A:A,Contratos!I:I)</f>
        <v>HU</v>
      </c>
      <c r="G10" s="2">
        <f>LOOKUP(Tabela1[[#This Row],[Matricula]],Tabela2[Matrícula],Tabela2[Admissão])</f>
        <v>44217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4460.72</v>
      </c>
      <c r="K10" s="3">
        <v>3879.51</v>
      </c>
      <c r="L10" s="3">
        <v>1846.99</v>
      </c>
      <c r="M10" s="3">
        <v>0</v>
      </c>
      <c r="N10" s="3">
        <v>2613.73</v>
      </c>
      <c r="O10" s="3">
        <v>0</v>
      </c>
      <c r="P10" s="3">
        <v>581.21</v>
      </c>
      <c r="Q10" s="1"/>
    </row>
    <row r="11" spans="1:17" x14ac:dyDescent="0.25">
      <c r="A11" s="1">
        <v>420247</v>
      </c>
      <c r="B11" s="1" t="str">
        <f>LOOKUP(Tabela1[[#This Row],[Matricula]],Contratos!A:A,Contratos!B:B)</f>
        <v xml:space="preserve">SONIA MARIA DE SOUZA ALEIXO </v>
      </c>
      <c r="C11" s="1" t="str">
        <f>LOOKUP(Tabela1[[#This Row],[Matricula]],Contratos!A:A,Contratos!C:C)</f>
        <v>AENFTEMP</v>
      </c>
      <c r="D11" s="1" t="str">
        <f>LOOKUP(Tabela1[[#This Row],[Matricula]],Contratos!A:A,Contratos!D:D)</f>
        <v xml:space="preserve">AUXILIAR DE ENFERMAGEM </v>
      </c>
      <c r="E11" s="1" t="s">
        <v>925</v>
      </c>
      <c r="F11" s="1" t="str">
        <f>LOOKUP(Tabela1[[#This Row],[Matricula]],Contratos!A:A,Contratos!I:I)</f>
        <v>DAPS</v>
      </c>
      <c r="G11" s="2">
        <f>LOOKUP(Tabela1[[#This Row],[Matricula]],Tabela2[Matrícula],Tabela2[Admissão])</f>
        <v>44217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3665.95</v>
      </c>
      <c r="K11" s="3">
        <v>3280.51</v>
      </c>
      <c r="L11" s="3">
        <v>1846.99</v>
      </c>
      <c r="M11" s="3">
        <v>0</v>
      </c>
      <c r="N11" s="3">
        <v>1818.96</v>
      </c>
      <c r="O11" s="3">
        <v>0</v>
      </c>
      <c r="P11" s="3">
        <v>385.44</v>
      </c>
      <c r="Q11" s="1"/>
    </row>
    <row r="12" spans="1:17" x14ac:dyDescent="0.25">
      <c r="A12" s="1">
        <v>420255</v>
      </c>
      <c r="B12" s="1" t="str">
        <f>LOOKUP(Tabela1[[#This Row],[Matricula]],Contratos!A:A,Contratos!B:B)</f>
        <v xml:space="preserve">ZENAIDE DA SILVA </v>
      </c>
      <c r="C12" s="1" t="str">
        <f>LOOKUP(Tabela1[[#This Row],[Matricula]],Contratos!A:A,Contratos!C:C)</f>
        <v>AENFTEMP</v>
      </c>
      <c r="D12" s="1" t="str">
        <f>LOOKUP(Tabela1[[#This Row],[Matricula]],Contratos!A:A,Contratos!D:D)</f>
        <v xml:space="preserve">AUXILIAR DE ENFERMAGEM </v>
      </c>
      <c r="E12" s="1" t="s">
        <v>925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44217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3911.11</v>
      </c>
      <c r="K12" s="3">
        <v>3503.61</v>
      </c>
      <c r="L12" s="3">
        <v>1846.99</v>
      </c>
      <c r="M12" s="3">
        <v>0</v>
      </c>
      <c r="N12" s="3">
        <v>2064.12</v>
      </c>
      <c r="O12" s="3">
        <v>0</v>
      </c>
      <c r="P12" s="3">
        <v>407.5</v>
      </c>
      <c r="Q12" s="1"/>
    </row>
    <row r="13" spans="1:17" x14ac:dyDescent="0.25">
      <c r="A13" s="1">
        <v>420263</v>
      </c>
      <c r="B13" s="1" t="str">
        <f>LOOKUP(Tabela1[[#This Row],[Matricula]],Contratos!A:A,Contratos!B:B)</f>
        <v xml:space="preserve">DAIANE APARECIDA SOLA REDON </v>
      </c>
      <c r="C13" s="1" t="str">
        <f>LOOKUP(Tabela1[[#This Row],[Matricula]],Contratos!A:A,Contratos!C:C)</f>
        <v>AENFTEMP</v>
      </c>
      <c r="D13" s="1" t="str">
        <f>LOOKUP(Tabela1[[#This Row],[Matricula]],Contratos!A:A,Contratos!D:D)</f>
        <v xml:space="preserve">AUXILIAR DE ENFERMAGEM </v>
      </c>
      <c r="E13" s="1" t="s">
        <v>925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44217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3688.26</v>
      </c>
      <c r="K13" s="3">
        <v>3300.54</v>
      </c>
      <c r="L13" s="3">
        <v>1846.99</v>
      </c>
      <c r="M13" s="3">
        <v>0</v>
      </c>
      <c r="N13" s="3">
        <v>1841.27</v>
      </c>
      <c r="O13" s="3">
        <v>0</v>
      </c>
      <c r="P13" s="3">
        <v>387.72</v>
      </c>
      <c r="Q13" s="1"/>
    </row>
    <row r="14" spans="1:17" x14ac:dyDescent="0.25">
      <c r="A14" s="1">
        <v>420271</v>
      </c>
      <c r="B14" s="1" t="str">
        <f>LOOKUP(Tabela1[[#This Row],[Matricula]],Contratos!A:A,Contratos!B:B)</f>
        <v xml:space="preserve">NATALIA APARECIDA RIEDLINGER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925</v>
      </c>
      <c r="F14" s="1" t="str">
        <f>LOOKUP(Tabela1[[#This Row],[Matricula]],Contratos!A:A,Contratos!I:I)</f>
        <v>DUES</v>
      </c>
      <c r="G14" s="2">
        <f>LOOKUP(Tabela1[[#This Row],[Matricula]],Tabela2[Matrícula],Tabela2[Admissão])</f>
        <v>44217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5022.03</v>
      </c>
      <c r="K14" s="3">
        <v>4375.22</v>
      </c>
      <c r="L14" s="3">
        <v>1846.99</v>
      </c>
      <c r="M14" s="3">
        <v>0</v>
      </c>
      <c r="N14" s="3">
        <v>3175.04</v>
      </c>
      <c r="O14" s="3">
        <v>0</v>
      </c>
      <c r="P14" s="3">
        <v>646.80999999999995</v>
      </c>
      <c r="Q14" s="1"/>
    </row>
    <row r="15" spans="1:17" x14ac:dyDescent="0.25">
      <c r="A15" s="1">
        <v>420280</v>
      </c>
      <c r="B15" s="1" t="str">
        <f>LOOKUP(Tabela1[[#This Row],[Matricula]],Contratos!A:A,Contratos!B:B)</f>
        <v xml:space="preserve">ANGELA EMILIO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925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44217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4175.1099999999997</v>
      </c>
      <c r="K15" s="3">
        <v>3671.97</v>
      </c>
      <c r="L15" s="3">
        <v>1846.99</v>
      </c>
      <c r="M15" s="3">
        <v>0</v>
      </c>
      <c r="N15" s="3">
        <v>2328.12</v>
      </c>
      <c r="O15" s="3">
        <v>0</v>
      </c>
      <c r="P15" s="3">
        <v>503.14</v>
      </c>
      <c r="Q15" s="1"/>
    </row>
    <row r="16" spans="1:17" x14ac:dyDescent="0.25">
      <c r="A16" s="1">
        <v>420310</v>
      </c>
      <c r="B16" s="1" t="str">
        <f>LOOKUP(Tabela1[[#This Row],[Matricula]],Contratos!A:A,Contratos!B:B)</f>
        <v xml:space="preserve">JESSICA VASQUEZ DE SOUZA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925</v>
      </c>
      <c r="F16" s="1" t="str">
        <f>LOOKUP(Tabela1[[#This Row],[Matricula]],Contratos!A:A,Contratos!I:I)</f>
        <v>DSCS</v>
      </c>
      <c r="G16" s="2">
        <f>LOOKUP(Tabela1[[#This Row],[Matricula]],Tabela2[Matrícula],Tabela2[Admissão])</f>
        <v>44217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4368.47</v>
      </c>
      <c r="K16" s="3">
        <v>3872.57</v>
      </c>
      <c r="L16" s="3">
        <v>1846.99</v>
      </c>
      <c r="M16" s="3">
        <v>0</v>
      </c>
      <c r="N16" s="3">
        <v>2521.48</v>
      </c>
      <c r="O16" s="3">
        <v>0</v>
      </c>
      <c r="P16" s="3">
        <v>495.9</v>
      </c>
      <c r="Q16" s="1"/>
    </row>
    <row r="17" spans="1:17" x14ac:dyDescent="0.25">
      <c r="A17" s="1">
        <v>420352</v>
      </c>
      <c r="B17" s="1" t="str">
        <f>LOOKUP(Tabela1[[#This Row],[Matricula]],Contratos!A:A,Contratos!B:B)</f>
        <v xml:space="preserve">ROSANA MARIA DA CRUZ CASTRO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925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44217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7208.68</v>
      </c>
      <c r="K17" s="3">
        <v>6058.36</v>
      </c>
      <c r="L17" s="3">
        <v>1846.99</v>
      </c>
      <c r="M17" s="3">
        <v>0</v>
      </c>
      <c r="N17" s="3">
        <v>5361.69</v>
      </c>
      <c r="O17" s="3">
        <v>0</v>
      </c>
      <c r="P17" s="3">
        <v>1150.32</v>
      </c>
      <c r="Q17" s="1"/>
    </row>
    <row r="18" spans="1:17" x14ac:dyDescent="0.25">
      <c r="A18" s="1">
        <v>420360</v>
      </c>
      <c r="B18" s="1" t="str">
        <f>LOOKUP(Tabela1[[#This Row],[Matricula]],Contratos!A:A,Contratos!B:B)</f>
        <v xml:space="preserve">WELLINGTON XAVIER DE CASTRO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925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4280.67</v>
      </c>
      <c r="K18" s="3">
        <v>3826.17</v>
      </c>
      <c r="L18" s="3">
        <v>1846.99</v>
      </c>
      <c r="M18" s="3">
        <v>0</v>
      </c>
      <c r="N18" s="3">
        <v>2433.6799999999998</v>
      </c>
      <c r="O18" s="3">
        <v>0</v>
      </c>
      <c r="P18" s="3">
        <v>454.5</v>
      </c>
      <c r="Q18" s="1"/>
    </row>
    <row r="19" spans="1:17" x14ac:dyDescent="0.25">
      <c r="A19" s="1">
        <v>420379</v>
      </c>
      <c r="B19" s="1" t="str">
        <f>LOOKUP(Tabela1[[#This Row],[Matricula]],Contratos!A:A,Contratos!B:B)</f>
        <v xml:space="preserve">VERA LUCIA GLOOR DE OLIVEIRA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925</v>
      </c>
      <c r="F19" s="1" t="str">
        <f>LOOKUP(Tabela1[[#This Row],[Matricula]],Contratos!A:A,Contratos!I:I)</f>
        <v>DUES</v>
      </c>
      <c r="G19" s="2">
        <f>LOOKUP(Tabela1[[#This Row],[Matricula]],Tabela2[Matrícula],Tabela2[Admissão])</f>
        <v>44217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3522.05</v>
      </c>
      <c r="K19" s="3">
        <v>3136.99</v>
      </c>
      <c r="L19" s="3">
        <v>1846.99</v>
      </c>
      <c r="M19" s="3">
        <v>0</v>
      </c>
      <c r="N19" s="3">
        <v>1675.06</v>
      </c>
      <c r="O19" s="3">
        <v>0</v>
      </c>
      <c r="P19" s="3">
        <v>385.06</v>
      </c>
      <c r="Q19" s="1"/>
    </row>
    <row r="20" spans="1:17" x14ac:dyDescent="0.25">
      <c r="A20" s="1">
        <v>420387</v>
      </c>
      <c r="B20" s="1" t="str">
        <f>LOOKUP(Tabela1[[#This Row],[Matricula]],Contratos!A:A,Contratos!B:B)</f>
        <v xml:space="preserve">MARIA ANTONIA PEREIRA DA SILVA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925</v>
      </c>
      <c r="F20" s="1" t="str">
        <f>LOOKUP(Tabela1[[#This Row],[Matricula]],Contratos!A:A,Contratos!I:I)</f>
        <v>DUES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4697.54</v>
      </c>
      <c r="K20" s="3">
        <v>4172.1899999999996</v>
      </c>
      <c r="L20" s="3">
        <v>1846.99</v>
      </c>
      <c r="M20" s="3">
        <v>0</v>
      </c>
      <c r="N20" s="3">
        <v>2850.55</v>
      </c>
      <c r="O20" s="3">
        <v>0</v>
      </c>
      <c r="P20" s="3">
        <v>525.35</v>
      </c>
      <c r="Q20" s="1"/>
    </row>
    <row r="21" spans="1:17" x14ac:dyDescent="0.25">
      <c r="A21" s="1">
        <v>420395</v>
      </c>
      <c r="B21" s="1" t="str">
        <f>LOOKUP(Tabela1[[#This Row],[Matricula]],Contratos!A:A,Contratos!B:B)</f>
        <v xml:space="preserve">VIVIANE BRIVIGLIERI DOS SANTOS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925</v>
      </c>
      <c r="F21" s="1" t="str">
        <f>LOOKUP(Tabela1[[#This Row],[Matricula]],Contratos!A:A,Contratos!I:I)</f>
        <v>DUES</v>
      </c>
      <c r="G21" s="2">
        <f>LOOKUP(Tabela1[[#This Row],[Matricula]],Tabela2[Matrícula],Tabela2[Admissão])</f>
        <v>44217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4287.8900000000003</v>
      </c>
      <c r="K21" s="3">
        <v>3813.84</v>
      </c>
      <c r="L21" s="3">
        <v>1846.99</v>
      </c>
      <c r="M21" s="3">
        <v>0</v>
      </c>
      <c r="N21" s="3">
        <v>2440.9</v>
      </c>
      <c r="O21" s="3">
        <v>0</v>
      </c>
      <c r="P21" s="3">
        <v>474.05</v>
      </c>
      <c r="Q21" s="1"/>
    </row>
    <row r="22" spans="1:17" x14ac:dyDescent="0.25">
      <c r="A22" s="1">
        <v>420425</v>
      </c>
      <c r="B22" s="1" t="str">
        <f>LOOKUP(Tabela1[[#This Row],[Matricula]],Contratos!A:A,Contratos!B:B)</f>
        <v xml:space="preserve">TANIA DA SILVA MENDES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DAPS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3757.86</v>
      </c>
      <c r="K22" s="3">
        <v>3265</v>
      </c>
      <c r="L22" s="3">
        <v>1846.99</v>
      </c>
      <c r="M22" s="3">
        <v>0</v>
      </c>
      <c r="N22" s="3">
        <v>1910.87</v>
      </c>
      <c r="O22" s="3">
        <v>0</v>
      </c>
      <c r="P22" s="3">
        <v>492.86</v>
      </c>
      <c r="Q22" s="1"/>
    </row>
    <row r="23" spans="1:17" x14ac:dyDescent="0.25">
      <c r="A23" s="1">
        <v>420433</v>
      </c>
      <c r="B23" s="1" t="str">
        <f>LOOKUP(Tabela1[[#This Row],[Matricula]],Contratos!A:A,Contratos!B:B)</f>
        <v xml:space="preserve">FLAVIA RAMOS PEREIRA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DAPS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4088.24</v>
      </c>
      <c r="K23" s="3">
        <v>3539.53</v>
      </c>
      <c r="L23" s="3">
        <v>1846.99</v>
      </c>
      <c r="M23" s="3">
        <v>0</v>
      </c>
      <c r="N23" s="3">
        <v>2241.25</v>
      </c>
      <c r="O23" s="3">
        <v>0</v>
      </c>
      <c r="P23" s="3">
        <v>548.71</v>
      </c>
      <c r="Q23" s="1"/>
    </row>
    <row r="24" spans="1:17" x14ac:dyDescent="0.25">
      <c r="A24" s="1">
        <v>420450</v>
      </c>
      <c r="B24" s="1" t="str">
        <f>LOOKUP(Tabela1[[#This Row],[Matricula]],Contratos!A:A,Contratos!B:B)</f>
        <v xml:space="preserve">MARIA APARECIDA CARDOSO DE SANTANA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DUES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4505.5</v>
      </c>
      <c r="K24" s="3">
        <v>4017.19</v>
      </c>
      <c r="L24" s="3">
        <v>1846.99</v>
      </c>
      <c r="M24" s="3">
        <v>0</v>
      </c>
      <c r="N24" s="3">
        <v>2658.51</v>
      </c>
      <c r="O24" s="3">
        <v>0</v>
      </c>
      <c r="P24" s="3">
        <v>488.31</v>
      </c>
      <c r="Q24" s="1"/>
    </row>
    <row r="25" spans="1:17" x14ac:dyDescent="0.25">
      <c r="A25" s="1">
        <v>420476</v>
      </c>
      <c r="B25" s="1" t="str">
        <f>LOOKUP(Tabela1[[#This Row],[Matricula]],Contratos!A:A,Contratos!B:B)</f>
        <v xml:space="preserve">ALYNE RODRIGUES RAMOS CANTAO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DSCS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4322.58</v>
      </c>
      <c r="K25" s="3">
        <v>3836.44</v>
      </c>
      <c r="L25" s="3">
        <v>1846.99</v>
      </c>
      <c r="M25" s="3">
        <v>0</v>
      </c>
      <c r="N25" s="3">
        <v>2475.59</v>
      </c>
      <c r="O25" s="3">
        <v>0</v>
      </c>
      <c r="P25" s="3">
        <v>486.14</v>
      </c>
      <c r="Q25" s="1"/>
    </row>
    <row r="26" spans="1:17" x14ac:dyDescent="0.25">
      <c r="A26" s="1">
        <v>420506</v>
      </c>
      <c r="B26" s="1" t="str">
        <f>LOOKUP(Tabela1[[#This Row],[Matricula]],Contratos!A:A,Contratos!B:B)</f>
        <v xml:space="preserve">RAFAEL INDIO DO BRASIL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3503.73</v>
      </c>
      <c r="K26" s="3">
        <v>3131.34</v>
      </c>
      <c r="L26" s="3">
        <v>1846.99</v>
      </c>
      <c r="M26" s="3">
        <v>0</v>
      </c>
      <c r="N26" s="3">
        <v>1656.74</v>
      </c>
      <c r="O26" s="3">
        <v>0</v>
      </c>
      <c r="P26" s="3">
        <v>372.39</v>
      </c>
      <c r="Q26" s="1"/>
    </row>
    <row r="27" spans="1:17" x14ac:dyDescent="0.25">
      <c r="A27" s="1">
        <v>420514</v>
      </c>
      <c r="B27" s="1" t="str">
        <f>LOOKUP(Tabela1[[#This Row],[Matricula]],Contratos!A:A,Contratos!B:B)</f>
        <v xml:space="preserve">ELZIRA DA SILVA CAMILO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DUES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3829.09</v>
      </c>
      <c r="K27" s="3">
        <v>3428.97</v>
      </c>
      <c r="L27" s="3">
        <v>1846.99</v>
      </c>
      <c r="M27" s="3">
        <v>0</v>
      </c>
      <c r="N27" s="3">
        <v>1982.1</v>
      </c>
      <c r="O27" s="3">
        <v>0</v>
      </c>
      <c r="P27" s="3">
        <v>400.12</v>
      </c>
      <c r="Q27" s="1"/>
    </row>
    <row r="28" spans="1:17" x14ac:dyDescent="0.25">
      <c r="A28" s="1">
        <v>420522</v>
      </c>
      <c r="B28" s="1" t="str">
        <f>LOOKUP(Tabela1[[#This Row],[Matricula]],Contratos!A:A,Contratos!B:B)</f>
        <v xml:space="preserve">ELDES APARECIDO RODRIGUES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DSCS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3936.25</v>
      </c>
      <c r="K28" s="3">
        <v>3500</v>
      </c>
      <c r="L28" s="3">
        <v>1846.99</v>
      </c>
      <c r="M28" s="3">
        <v>0</v>
      </c>
      <c r="N28" s="3">
        <v>2089.2600000000002</v>
      </c>
      <c r="O28" s="3">
        <v>0</v>
      </c>
      <c r="P28" s="3">
        <v>436.25</v>
      </c>
      <c r="Q28" s="1"/>
    </row>
    <row r="29" spans="1:17" x14ac:dyDescent="0.25">
      <c r="A29" s="1">
        <v>420581</v>
      </c>
      <c r="B29" s="1" t="str">
        <f>LOOKUP(Tabela1[[#This Row],[Matricula]],Contratos!A:A,Contratos!B:B)</f>
        <v xml:space="preserve">MARIA PEREIRA DA SILVA </v>
      </c>
      <c r="C29" s="1" t="str">
        <f>LOOKUP(Tabela1[[#This Row],[Matricula]],Contratos!A:A,Contratos!C:C)</f>
        <v>ASSISTSAUD</v>
      </c>
      <c r="D29" s="1" t="str">
        <f>LOOKUP(Tabela1[[#This Row],[Matricula]],Contratos!A:A,Contratos!D:D)</f>
        <v xml:space="preserve">ASSISTENTE DE GESTÃO EM SERVIÇOS DE SAÚDE </v>
      </c>
      <c r="E29" s="1" t="s">
        <v>925</v>
      </c>
      <c r="F29" s="1" t="str">
        <f>LOOKUP(Tabela1[[#This Row],[Matricula]],Contratos!A:A,Contratos!I:I)</f>
        <v>DAPS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3555.75</v>
      </c>
      <c r="K29" s="3">
        <v>3097.78</v>
      </c>
      <c r="L29" s="3">
        <v>1630.9</v>
      </c>
      <c r="M29" s="3">
        <v>0</v>
      </c>
      <c r="N29" s="3">
        <v>1924.85</v>
      </c>
      <c r="O29" s="3">
        <v>0</v>
      </c>
      <c r="P29" s="3">
        <v>457.97</v>
      </c>
      <c r="Q29" s="1"/>
    </row>
    <row r="30" spans="1:17" x14ac:dyDescent="0.25">
      <c r="A30" s="1">
        <v>420590</v>
      </c>
      <c r="B30" s="1" t="str">
        <f>LOOKUP(Tabela1[[#This Row],[Matricula]],Contratos!A:A,Contratos!B:B)</f>
        <v xml:space="preserve">MARIA CRISTINA BALIERI </v>
      </c>
      <c r="C30" s="1" t="str">
        <f>LOOKUP(Tabela1[[#This Row],[Matricula]],Contratos!A:A,Contratos!C:C)</f>
        <v>ASSISTSAUD</v>
      </c>
      <c r="D30" s="1" t="str">
        <f>LOOKUP(Tabela1[[#This Row],[Matricula]],Contratos!A:A,Contratos!D:D)</f>
        <v xml:space="preserve">ASSISTENTE DE GESTÃO EM SERVIÇOS DE SAÚDE </v>
      </c>
      <c r="E30" s="1" t="s">
        <v>925</v>
      </c>
      <c r="F30" s="1" t="str">
        <f>LOOKUP(Tabela1[[#This Row],[Matricula]],Contratos!A:A,Contratos!I:I)</f>
        <v>DAPS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3330.72</v>
      </c>
      <c r="K30" s="3">
        <v>2983.83</v>
      </c>
      <c r="L30" s="3">
        <v>1630.9</v>
      </c>
      <c r="M30" s="3">
        <v>0</v>
      </c>
      <c r="N30" s="3">
        <v>1699.82</v>
      </c>
      <c r="O30" s="3">
        <v>0</v>
      </c>
      <c r="P30" s="3">
        <v>346.89</v>
      </c>
      <c r="Q30" s="1"/>
    </row>
    <row r="31" spans="1:17" x14ac:dyDescent="0.25">
      <c r="A31" s="1">
        <v>420603</v>
      </c>
      <c r="B31" s="1" t="str">
        <f>LOOKUP(Tabela1[[#This Row],[Matricula]],Contratos!A:A,Contratos!B:B)</f>
        <v xml:space="preserve">ROCILEIDE LINS GIRAO </v>
      </c>
      <c r="C31" s="1" t="str">
        <f>LOOKUP(Tabela1[[#This Row],[Matricula]],Contratos!A:A,Contratos!C:C)</f>
        <v>ASSISTSAUD</v>
      </c>
      <c r="D31" s="1" t="str">
        <f>LOOKUP(Tabela1[[#This Row],[Matricula]],Contratos!A:A,Contratos!D:D)</f>
        <v xml:space="preserve">ASSISTENTE DE GESTÃO EM SERVIÇOS DE SAÚDE </v>
      </c>
      <c r="E31" s="1" t="s">
        <v>925</v>
      </c>
      <c r="F31" s="1" t="str">
        <f>LOOKUP(Tabela1[[#This Row],[Matricula]],Contratos!A:A,Contratos!I:I)</f>
        <v>DAPS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3251.48</v>
      </c>
      <c r="K31" s="3">
        <v>2894.22</v>
      </c>
      <c r="L31" s="3">
        <v>1630.9</v>
      </c>
      <c r="M31" s="3">
        <v>0</v>
      </c>
      <c r="N31" s="3">
        <v>1620.58</v>
      </c>
      <c r="O31" s="3">
        <v>0</v>
      </c>
      <c r="P31" s="3">
        <v>357.26</v>
      </c>
      <c r="Q31" s="1"/>
    </row>
    <row r="32" spans="1:17" x14ac:dyDescent="0.25">
      <c r="A32" s="1">
        <v>420611</v>
      </c>
      <c r="B32" s="1" t="str">
        <f>LOOKUP(Tabela1[[#This Row],[Matricula]],Contratos!A:A,Contratos!B:B)</f>
        <v xml:space="preserve">CAMILA MORAIS VASCONCELOS </v>
      </c>
      <c r="C32" s="1" t="str">
        <f>LOOKUP(Tabela1[[#This Row],[Matricula]],Contratos!A:A,Contratos!C:C)</f>
        <v>ASSISTSAUD</v>
      </c>
      <c r="D32" s="1" t="str">
        <f>LOOKUP(Tabela1[[#This Row],[Matricula]],Contratos!A:A,Contratos!D:D)</f>
        <v xml:space="preserve">ASSISTENTE DE GESTÃO EM SERVIÇOS DE SAÚDE </v>
      </c>
      <c r="E32" s="1" t="s">
        <v>925</v>
      </c>
      <c r="F32" s="1" t="str">
        <f>LOOKUP(Tabela1[[#This Row],[Matricula]],Contratos!A:A,Contratos!I:I)</f>
        <v>DUES</v>
      </c>
      <c r="G32" s="2">
        <f>LOOKUP(Tabela1[[#This Row],[Matricula]],Tabela2[Matrícula],Tabela2[Admissão])</f>
        <v>44217</v>
      </c>
      <c r="H32" s="2">
        <f>IF(LOOKUP(Tabela1[[#This Row],[Matricula]],Contratos!A:A,Contratos!H:H)="","ATIVO",LOOKUP(Tabela1[[#This Row],[Matricula]],Contratos!A:A,Contratos!H:H))</f>
        <v>44558</v>
      </c>
      <c r="I32" s="3" t="str">
        <f>LOOKUP(Tabela1[[#This Row],[Matricula]],Contratos!A:A,Contratos!F:F)</f>
        <v xml:space="preserve">RESCISÃO CONTRATUAL </v>
      </c>
      <c r="J32" s="3">
        <v>3755.76</v>
      </c>
      <c r="K32" s="3">
        <v>3370.77</v>
      </c>
      <c r="L32" s="3">
        <v>1630.9</v>
      </c>
      <c r="M32" s="3">
        <v>0</v>
      </c>
      <c r="N32" s="3">
        <v>2124.86</v>
      </c>
      <c r="O32" s="3">
        <v>0</v>
      </c>
      <c r="P32" s="3">
        <v>384.99</v>
      </c>
      <c r="Q32" s="1"/>
    </row>
    <row r="33" spans="1:17" x14ac:dyDescent="0.25">
      <c r="A33" s="1">
        <v>420620</v>
      </c>
      <c r="B33" s="1" t="str">
        <f>LOOKUP(Tabela1[[#This Row],[Matricula]],Contratos!A:A,Contratos!B:B)</f>
        <v xml:space="preserve">FABRICIO HENRIQUE TOMAZ </v>
      </c>
      <c r="C33" s="1" t="str">
        <f>LOOKUP(Tabela1[[#This Row],[Matricula]],Contratos!A:A,Contratos!C:C)</f>
        <v>ASSISTSAUD</v>
      </c>
      <c r="D33" s="1" t="str">
        <f>LOOKUP(Tabela1[[#This Row],[Matricula]],Contratos!A:A,Contratos!D:D)</f>
        <v xml:space="preserve">ASSISTENTE DE GESTÃO EM SERVIÇOS DE SAÚDE </v>
      </c>
      <c r="E33" s="1" t="s">
        <v>925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4070.49</v>
      </c>
      <c r="K33" s="3">
        <v>3646.52</v>
      </c>
      <c r="L33" s="3">
        <v>1630.9</v>
      </c>
      <c r="M33" s="3">
        <v>0</v>
      </c>
      <c r="N33" s="3">
        <v>2439.59</v>
      </c>
      <c r="O33" s="3">
        <v>0</v>
      </c>
      <c r="P33" s="3">
        <v>423.97</v>
      </c>
      <c r="Q33" s="1"/>
    </row>
    <row r="34" spans="1:17" x14ac:dyDescent="0.25">
      <c r="A34" s="1">
        <v>420662</v>
      </c>
      <c r="B34" s="1" t="str">
        <f>LOOKUP(Tabela1[[#This Row],[Matricula]],Contratos!A:A,Contratos!B:B)</f>
        <v xml:space="preserve">ROSINEIDE DE OLIVEIRA ALMEIDA </v>
      </c>
      <c r="C34" s="1" t="str">
        <f>LOOKUP(Tabela1[[#This Row],[Matricula]],Contratos!A:A,Contratos!C:C)</f>
        <v>ASSISTSAUD</v>
      </c>
      <c r="D34" s="1" t="str">
        <f>LOOKUP(Tabela1[[#This Row],[Matricula]],Contratos!A:A,Contratos!D:D)</f>
        <v xml:space="preserve">ASSISTENTE DE GESTÃO EM SERVIÇOS DE SAÚDE </v>
      </c>
      <c r="E34" s="1" t="s">
        <v>925</v>
      </c>
      <c r="F34" s="1" t="str">
        <f>LOOKUP(Tabela1[[#This Row],[Matricula]],Contratos!A:A,Contratos!I:I)</f>
        <v>DAPS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3497.09</v>
      </c>
      <c r="K34" s="3">
        <v>3142.7</v>
      </c>
      <c r="L34" s="3">
        <v>1630.9</v>
      </c>
      <c r="M34" s="3">
        <v>0</v>
      </c>
      <c r="N34" s="3">
        <v>1866.19</v>
      </c>
      <c r="O34" s="3">
        <v>0</v>
      </c>
      <c r="P34" s="3">
        <v>354.39</v>
      </c>
      <c r="Q34" s="1"/>
    </row>
    <row r="35" spans="1:17" x14ac:dyDescent="0.25">
      <c r="A35" s="1">
        <v>420670</v>
      </c>
      <c r="B35" s="1" t="str">
        <f>LOOKUP(Tabela1[[#This Row],[Matricula]],Contratos!A:A,Contratos!B:B)</f>
        <v xml:space="preserve">THATIANE APARECIDA RODRIGUES </v>
      </c>
      <c r="C35" s="1" t="str">
        <f>LOOKUP(Tabela1[[#This Row],[Matricula]],Contratos!A:A,Contratos!C:C)</f>
        <v>ASSISTSAUD</v>
      </c>
      <c r="D35" s="1" t="str">
        <f>LOOKUP(Tabela1[[#This Row],[Matricula]],Contratos!A:A,Contratos!D:D)</f>
        <v xml:space="preserve">ASSISTENTE DE GESTÃO EM SERVIÇOS DE SAÚDE </v>
      </c>
      <c r="E35" s="1" t="s">
        <v>925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3298.06</v>
      </c>
      <c r="K35" s="3">
        <v>2961.13</v>
      </c>
      <c r="L35" s="3">
        <v>1630.9</v>
      </c>
      <c r="M35" s="3">
        <v>0</v>
      </c>
      <c r="N35" s="3">
        <v>1667.16</v>
      </c>
      <c r="O35" s="3">
        <v>0</v>
      </c>
      <c r="P35" s="3">
        <v>336.93</v>
      </c>
      <c r="Q35" s="1"/>
    </row>
    <row r="36" spans="1:17" x14ac:dyDescent="0.25">
      <c r="A36" s="1">
        <v>420689</v>
      </c>
      <c r="B36" s="1" t="str">
        <f>LOOKUP(Tabela1[[#This Row],[Matricula]],Contratos!A:A,Contratos!B:B)</f>
        <v xml:space="preserve">MONICA DE PAULA DA SILVA </v>
      </c>
      <c r="C36" s="1" t="str">
        <f>LOOKUP(Tabela1[[#This Row],[Matricula]],Contratos!A:A,Contratos!C:C)</f>
        <v>ASSISTSAUD</v>
      </c>
      <c r="D36" s="1" t="str">
        <f>LOOKUP(Tabela1[[#This Row],[Matricula]],Contratos!A:A,Contratos!D:D)</f>
        <v xml:space="preserve">ASSISTENTE DE GESTÃO EM SERVIÇOS DE SAÚDE </v>
      </c>
      <c r="E36" s="1" t="s">
        <v>925</v>
      </c>
      <c r="F36" s="1" t="str">
        <f>LOOKUP(Tabela1[[#This Row],[Matricula]],Contratos!A:A,Contratos!I:I)</f>
        <v>DAPS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4263.5600000000004</v>
      </c>
      <c r="K36" s="3">
        <v>3860.48</v>
      </c>
      <c r="L36" s="3">
        <v>1630.9</v>
      </c>
      <c r="M36" s="3">
        <v>0</v>
      </c>
      <c r="N36" s="3">
        <v>2632.66</v>
      </c>
      <c r="O36" s="3">
        <v>0</v>
      </c>
      <c r="P36" s="3">
        <v>403.08</v>
      </c>
      <c r="Q36" s="1"/>
    </row>
    <row r="37" spans="1:17" x14ac:dyDescent="0.25">
      <c r="A37" s="1">
        <v>420700</v>
      </c>
      <c r="B37" s="1" t="str">
        <f>LOOKUP(Tabela1[[#This Row],[Matricula]],Contratos!A:A,Contratos!B:B)</f>
        <v xml:space="preserve">MIRIAN YAEKO DIAS DE OLIVEIRA NAGAI </v>
      </c>
      <c r="C37" s="1" t="str">
        <f>LOOKUP(Tabela1[[#This Row],[Matricula]],Contratos!A:A,Contratos!C:C)</f>
        <v>MVTEMP</v>
      </c>
      <c r="D37" s="1" t="str">
        <f>LOOKUP(Tabela1[[#This Row],[Matricula]],Contratos!A:A,Contratos!D:D)</f>
        <v xml:space="preserve">MÉDICO VETERINÁRIO </v>
      </c>
      <c r="E37" s="1" t="s">
        <v>925</v>
      </c>
      <c r="F37" s="1" t="str">
        <f>LOOKUP(Tabela1[[#This Row],[Matricula]],Contratos!A:A,Contratos!I:I)</f>
        <v>DVS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9219.15</v>
      </c>
      <c r="K37" s="3">
        <v>6838.68</v>
      </c>
      <c r="L37" s="3">
        <v>3338.64</v>
      </c>
      <c r="M37" s="3">
        <v>2337.0500000000002</v>
      </c>
      <c r="N37" s="3">
        <v>3543.46</v>
      </c>
      <c r="O37" s="3">
        <v>0</v>
      </c>
      <c r="P37" s="3">
        <v>2380.4699999999998</v>
      </c>
      <c r="Q37" s="1"/>
    </row>
    <row r="38" spans="1:17" x14ac:dyDescent="0.25">
      <c r="A38" s="1">
        <v>420727</v>
      </c>
      <c r="B38" s="1" t="str">
        <f>LOOKUP(Tabela1[[#This Row],[Matricula]],Contratos!A:A,Contratos!B:B)</f>
        <v xml:space="preserve">LETICIA BUDEL </v>
      </c>
      <c r="C38" s="1" t="str">
        <f>LOOKUP(Tabela1[[#This Row],[Matricula]],Contratos!A:A,Contratos!C:C)</f>
        <v>AENFTEMP</v>
      </c>
      <c r="D38" s="1" t="str">
        <f>LOOKUP(Tabela1[[#This Row],[Matricula]],Contratos!A:A,Contratos!D:D)</f>
        <v xml:space="preserve">AUXILIAR DE ENFERMAGEM </v>
      </c>
      <c r="E38" s="1" t="s">
        <v>925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3651.33</v>
      </c>
      <c r="K38" s="3">
        <v>3267.21</v>
      </c>
      <c r="L38" s="3">
        <v>1846.99</v>
      </c>
      <c r="M38" s="3">
        <v>0</v>
      </c>
      <c r="N38" s="3">
        <v>1804.34</v>
      </c>
      <c r="O38" s="3">
        <v>0</v>
      </c>
      <c r="P38" s="3">
        <v>384.12</v>
      </c>
      <c r="Q38" s="1"/>
    </row>
    <row r="39" spans="1:17" x14ac:dyDescent="0.25">
      <c r="A39" s="1">
        <v>420735</v>
      </c>
      <c r="B39" s="1" t="str">
        <f>LOOKUP(Tabela1[[#This Row],[Matricula]],Contratos!A:A,Contratos!B:B)</f>
        <v xml:space="preserve">CLAUDENICE PEREIRA DOS SANTOS ALVES </v>
      </c>
      <c r="C39" s="1" t="str">
        <f>LOOKUP(Tabela1[[#This Row],[Matricula]],Contratos!A:A,Contratos!C:C)</f>
        <v>AENFTEMP</v>
      </c>
      <c r="D39" s="1" t="str">
        <f>LOOKUP(Tabela1[[#This Row],[Matricula]],Contratos!A:A,Contratos!D:D)</f>
        <v xml:space="preserve">AUXILIAR DE ENFERMAGEM </v>
      </c>
      <c r="E39" s="1" t="s">
        <v>925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44221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4186.1099999999997</v>
      </c>
      <c r="K39" s="3">
        <v>3701.94</v>
      </c>
      <c r="L39" s="3">
        <v>1846.99</v>
      </c>
      <c r="M39" s="3">
        <v>0</v>
      </c>
      <c r="N39" s="3">
        <v>2339.12</v>
      </c>
      <c r="O39" s="3">
        <v>0</v>
      </c>
      <c r="P39" s="3">
        <v>484.17</v>
      </c>
      <c r="Q39" s="1"/>
    </row>
    <row r="40" spans="1:17" x14ac:dyDescent="0.25">
      <c r="A40" s="1">
        <v>420743</v>
      </c>
      <c r="B40" s="1" t="str">
        <f>LOOKUP(Tabela1[[#This Row],[Matricula]],Contratos!A:A,Contratos!B:B)</f>
        <v xml:space="preserve">ROSILENE HIPOLITO </v>
      </c>
      <c r="C40" s="1" t="str">
        <f>LOOKUP(Tabela1[[#This Row],[Matricula]],Contratos!A:A,Contratos!C:C)</f>
        <v>AENFTEMP</v>
      </c>
      <c r="D40" s="1" t="str">
        <f>LOOKUP(Tabela1[[#This Row],[Matricula]],Contratos!A:A,Contratos!D:D)</f>
        <v xml:space="preserve">AUXILIAR DE ENFERMAGEM </v>
      </c>
      <c r="E40" s="1" t="s">
        <v>925</v>
      </c>
      <c r="F40" s="1" t="str">
        <f>LOOKUP(Tabela1[[#This Row],[Matricula]],Contratos!A:A,Contratos!I:I)</f>
        <v>DUES</v>
      </c>
      <c r="G40" s="2">
        <f>LOOKUP(Tabela1[[#This Row],[Matricula]],Tabela2[Matrícula],Tabela2[Admissão])</f>
        <v>44221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4612.3999999999996</v>
      </c>
      <c r="K40" s="3">
        <v>3959.18</v>
      </c>
      <c r="L40" s="3">
        <v>1846.99</v>
      </c>
      <c r="M40" s="3">
        <v>0</v>
      </c>
      <c r="N40" s="3">
        <v>2765.41</v>
      </c>
      <c r="O40" s="3">
        <v>0</v>
      </c>
      <c r="P40" s="3">
        <v>653.22</v>
      </c>
      <c r="Q40" s="1"/>
    </row>
    <row r="41" spans="1:17" x14ac:dyDescent="0.25">
      <c r="A41" s="1">
        <v>420760</v>
      </c>
      <c r="B41" s="1" t="str">
        <f>LOOKUP(Tabela1[[#This Row],[Matricula]],Contratos!A:A,Contratos!B:B)</f>
        <v xml:space="preserve">VERIDIANA DE SOUZA ROCHA </v>
      </c>
      <c r="C41" s="1" t="str">
        <f>LOOKUP(Tabela1[[#This Row],[Matricula]],Contratos!A:A,Contratos!C:C)</f>
        <v>AENFTEMP</v>
      </c>
      <c r="D41" s="1" t="str">
        <f>LOOKUP(Tabela1[[#This Row],[Matricula]],Contratos!A:A,Contratos!D:D)</f>
        <v xml:space="preserve">AUXILIAR DE ENFERMAGEM </v>
      </c>
      <c r="E41" s="1" t="s">
        <v>925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44221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3904.17</v>
      </c>
      <c r="K41" s="3">
        <v>3497.29</v>
      </c>
      <c r="L41" s="3">
        <v>1846.99</v>
      </c>
      <c r="M41" s="3">
        <v>0</v>
      </c>
      <c r="N41" s="3">
        <v>2057.1799999999998</v>
      </c>
      <c r="O41" s="3">
        <v>0</v>
      </c>
      <c r="P41" s="3">
        <v>406.88</v>
      </c>
      <c r="Q41" s="1"/>
    </row>
    <row r="42" spans="1:17" x14ac:dyDescent="0.25">
      <c r="A42" s="1">
        <v>420778</v>
      </c>
      <c r="B42" s="1" t="str">
        <f>LOOKUP(Tabela1[[#This Row],[Matricula]],Contratos!A:A,Contratos!B:B)</f>
        <v xml:space="preserve">RAFAEL RANALI </v>
      </c>
      <c r="C42" s="1" t="str">
        <f>LOOKUP(Tabela1[[#This Row],[Matricula]],Contratos!A:A,Contratos!C:C)</f>
        <v>MVTEMP</v>
      </c>
      <c r="D42" s="1" t="str">
        <f>LOOKUP(Tabela1[[#This Row],[Matricula]],Contratos!A:A,Contratos!D:D)</f>
        <v xml:space="preserve">MÉDICO VETERINÁRIO </v>
      </c>
      <c r="E42" s="1" t="s">
        <v>925</v>
      </c>
      <c r="F42" s="1" t="str">
        <f>LOOKUP(Tabela1[[#This Row],[Matricula]],Contratos!A:A,Contratos!I:I)</f>
        <v>DVS</v>
      </c>
      <c r="G42" s="2">
        <f>LOOKUP(Tabela1[[#This Row],[Matricula]],Tabela2[Matrícula],Tabela2[Admissão])</f>
        <v>44228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9116.99</v>
      </c>
      <c r="K42" s="3">
        <v>6774.99</v>
      </c>
      <c r="L42" s="3">
        <v>3338.64</v>
      </c>
      <c r="M42" s="3">
        <v>2337.0500000000002</v>
      </c>
      <c r="N42" s="3">
        <v>3441.3</v>
      </c>
      <c r="O42" s="3">
        <v>0</v>
      </c>
      <c r="P42" s="3">
        <v>2342</v>
      </c>
      <c r="Q42" s="1"/>
    </row>
    <row r="43" spans="1:17" x14ac:dyDescent="0.25">
      <c r="A43" s="1">
        <v>420786</v>
      </c>
      <c r="B43" s="1" t="str">
        <f>LOOKUP(Tabela1[[#This Row],[Matricula]],Contratos!A:A,Contratos!B:B)</f>
        <v xml:space="preserve">LUZIA DE OLIVEIRA NEVES </v>
      </c>
      <c r="C43" s="1" t="str">
        <f>LOOKUP(Tabela1[[#This Row],[Matricula]],Contratos!A:A,Contratos!C:C)</f>
        <v>ENFTEMP</v>
      </c>
      <c r="D43" s="1" t="str">
        <f>LOOKUP(Tabela1[[#This Row],[Matricula]],Contratos!A:A,Contratos!D:D)</f>
        <v xml:space="preserve">ENFERMEIRO </v>
      </c>
      <c r="E43" s="1" t="s">
        <v>925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44228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10162.84</v>
      </c>
      <c r="K43" s="3">
        <v>8722.7199999999993</v>
      </c>
      <c r="L43" s="3">
        <v>3338.64</v>
      </c>
      <c r="M43" s="3">
        <v>2337.0500000000002</v>
      </c>
      <c r="N43" s="3">
        <v>4487.1499999999996</v>
      </c>
      <c r="O43" s="3">
        <v>0</v>
      </c>
      <c r="P43" s="3">
        <v>1440.12</v>
      </c>
      <c r="Q43" s="1"/>
    </row>
    <row r="44" spans="1:17" x14ac:dyDescent="0.25">
      <c r="A44" s="1">
        <v>420816</v>
      </c>
      <c r="B44" s="1" t="str">
        <f>LOOKUP(Tabela1[[#This Row],[Matricula]],Contratos!A:A,Contratos!B:B)</f>
        <v xml:space="preserve">LUCILENE MARCIA FEQUIO SABINO </v>
      </c>
      <c r="C44" s="1" t="str">
        <f>LOOKUP(Tabela1[[#This Row],[Matricula]],Contratos!A:A,Contratos!C:C)</f>
        <v>ASSISTSAUD</v>
      </c>
      <c r="D44" s="1" t="str">
        <f>LOOKUP(Tabela1[[#This Row],[Matricula]],Contratos!A:A,Contratos!D:D)</f>
        <v xml:space="preserve">ASSISTENTE DE GESTÃO EM SERVIÇOS DE SAÚDE </v>
      </c>
      <c r="E44" s="1" t="s">
        <v>925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44228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3336.2</v>
      </c>
      <c r="K44" s="3">
        <v>2986.27</v>
      </c>
      <c r="L44" s="3">
        <v>1630.9</v>
      </c>
      <c r="M44" s="3">
        <v>0</v>
      </c>
      <c r="N44" s="3">
        <v>1705.3</v>
      </c>
      <c r="O44" s="3">
        <v>0</v>
      </c>
      <c r="P44" s="3">
        <v>349.93</v>
      </c>
      <c r="Q44" s="1"/>
    </row>
    <row r="45" spans="1:17" x14ac:dyDescent="0.25">
      <c r="A45" s="1">
        <v>420840</v>
      </c>
      <c r="B45" s="1" t="str">
        <f>LOOKUP(Tabela1[[#This Row],[Matricula]],Contratos!A:A,Contratos!B:B)</f>
        <v xml:space="preserve">MAFALDA BERSI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925</v>
      </c>
      <c r="F45" s="1" t="str">
        <f>LOOKUP(Tabela1[[#This Row],[Matricula]],Contratos!A:A,Contratos!I:I)</f>
        <v>DUES</v>
      </c>
      <c r="G45" s="2">
        <f>LOOKUP(Tabela1[[#This Row],[Matricula]],Tabela2[Matrícula],Tabela2[Admissão])</f>
        <v>44228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3945.12</v>
      </c>
      <c r="K45" s="3">
        <v>3532.02</v>
      </c>
      <c r="L45" s="3">
        <v>1846.99</v>
      </c>
      <c r="M45" s="3">
        <v>0</v>
      </c>
      <c r="N45" s="3">
        <v>2098.13</v>
      </c>
      <c r="O45" s="3">
        <v>0</v>
      </c>
      <c r="P45" s="3">
        <v>413.1</v>
      </c>
      <c r="Q45" s="1"/>
    </row>
    <row r="46" spans="1:17" x14ac:dyDescent="0.25">
      <c r="A46" s="1">
        <v>420859</v>
      </c>
      <c r="B46" s="1" t="str">
        <f>LOOKUP(Tabela1[[#This Row],[Matricula]],Contratos!A:A,Contratos!B:B)</f>
        <v xml:space="preserve">NEUSA BENTO MARQUES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925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44228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4099.62</v>
      </c>
      <c r="K46" s="3">
        <v>3668.28</v>
      </c>
      <c r="L46" s="3">
        <v>1846.99</v>
      </c>
      <c r="M46" s="3">
        <v>0</v>
      </c>
      <c r="N46" s="3">
        <v>2252.63</v>
      </c>
      <c r="O46" s="3">
        <v>0</v>
      </c>
      <c r="P46" s="3">
        <v>431.34</v>
      </c>
      <c r="Q46" s="1"/>
    </row>
    <row r="47" spans="1:17" x14ac:dyDescent="0.25">
      <c r="A47" s="1">
        <v>420867</v>
      </c>
      <c r="B47" s="1" t="str">
        <f>LOOKUP(Tabela1[[#This Row],[Matricula]],Contratos!A:A,Contratos!B:B)</f>
        <v xml:space="preserve">EVA DE CARVALHO RODRIGUES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925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44228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5081.7700000000004</v>
      </c>
      <c r="K47" s="3">
        <v>4534.58</v>
      </c>
      <c r="L47" s="3">
        <v>1846.99</v>
      </c>
      <c r="M47" s="3">
        <v>0</v>
      </c>
      <c r="N47" s="3">
        <v>3234.78</v>
      </c>
      <c r="O47" s="3">
        <v>0</v>
      </c>
      <c r="P47" s="3">
        <v>547.19000000000005</v>
      </c>
      <c r="Q47" s="1"/>
    </row>
    <row r="48" spans="1:17" x14ac:dyDescent="0.25">
      <c r="A48" s="1">
        <v>420891</v>
      </c>
      <c r="B48" s="1" t="str">
        <f>LOOKUP(Tabela1[[#This Row],[Matricula]],Contratos!A:A,Contratos!B:B)</f>
        <v xml:space="preserve">ESTER PEZZOTTI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925</v>
      </c>
      <c r="F48" s="1" t="str">
        <f>LOOKUP(Tabela1[[#This Row],[Matricula]],Contratos!A:A,Contratos!I:I)</f>
        <v>DAPS</v>
      </c>
      <c r="G48" s="2">
        <f>LOOKUP(Tabela1[[#This Row],[Matricula]],Tabela2[Matrícula],Tabela2[Admissão])</f>
        <v>44228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3569.75</v>
      </c>
      <c r="K48" s="3">
        <v>3130.86</v>
      </c>
      <c r="L48" s="3">
        <v>1846.99</v>
      </c>
      <c r="M48" s="3">
        <v>0</v>
      </c>
      <c r="N48" s="3">
        <v>1722.76</v>
      </c>
      <c r="O48" s="3">
        <v>0</v>
      </c>
      <c r="P48" s="3">
        <v>438.89</v>
      </c>
      <c r="Q48" s="1"/>
    </row>
    <row r="49" spans="1:17" x14ac:dyDescent="0.25">
      <c r="A49" s="1">
        <v>420913</v>
      </c>
      <c r="B49" s="1" t="str">
        <f>LOOKUP(Tabela1[[#This Row],[Matricula]],Contratos!A:A,Contratos!B:B)</f>
        <v xml:space="preserve">MARIA JOSE DA SILVA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925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44228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3822.97</v>
      </c>
      <c r="K49" s="3">
        <v>3401.55</v>
      </c>
      <c r="L49" s="3">
        <v>1846.99</v>
      </c>
      <c r="M49" s="3">
        <v>0</v>
      </c>
      <c r="N49" s="3">
        <v>1975.98</v>
      </c>
      <c r="O49" s="3">
        <v>0</v>
      </c>
      <c r="P49" s="3">
        <v>421.42</v>
      </c>
      <c r="Q49" s="1"/>
    </row>
    <row r="50" spans="1:17" x14ac:dyDescent="0.25">
      <c r="A50" s="1">
        <v>420921</v>
      </c>
      <c r="B50" s="1" t="str">
        <f>LOOKUP(Tabela1[[#This Row],[Matricula]],Contratos!A:A,Contratos!B:B)</f>
        <v xml:space="preserve">SANTINA BEATRIZ PEREIRA </v>
      </c>
      <c r="C50" s="1" t="str">
        <f>LOOKUP(Tabela1[[#This Row],[Matricula]],Contratos!A:A,Contratos!C:C)</f>
        <v>ASSISTSAUD</v>
      </c>
      <c r="D50" s="1" t="str">
        <f>LOOKUP(Tabela1[[#This Row],[Matricula]],Contratos!A:A,Contratos!D:D)</f>
        <v xml:space="preserve">ASSISTENTE DE GESTÃO EM SERVIÇOS DE SAÚDE </v>
      </c>
      <c r="E50" s="1" t="s">
        <v>925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44235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3375.24</v>
      </c>
      <c r="K50" s="3">
        <v>3031.36</v>
      </c>
      <c r="L50" s="3">
        <v>1630.9</v>
      </c>
      <c r="M50" s="3">
        <v>0</v>
      </c>
      <c r="N50" s="3">
        <v>1744.34</v>
      </c>
      <c r="O50" s="3">
        <v>0</v>
      </c>
      <c r="P50" s="3">
        <v>343.88</v>
      </c>
      <c r="Q50" s="1"/>
    </row>
    <row r="51" spans="1:17" x14ac:dyDescent="0.25">
      <c r="A51" s="1">
        <v>420948</v>
      </c>
      <c r="B51" s="1" t="str">
        <f>LOOKUP(Tabela1[[#This Row],[Matricula]],Contratos!A:A,Contratos!B:B)</f>
        <v xml:space="preserve">BRUNA ERNESTO FILETO </v>
      </c>
      <c r="C51" s="1" t="str">
        <f>LOOKUP(Tabela1[[#This Row],[Matricula]],Contratos!A:A,Contratos!C:C)</f>
        <v>ASSISTSAUD</v>
      </c>
      <c r="D51" s="1" t="str">
        <f>LOOKUP(Tabela1[[#This Row],[Matricula]],Contratos!A:A,Contratos!D:D)</f>
        <v xml:space="preserve">ASSISTENTE DE GESTÃO EM SERVIÇOS DE SAÚDE </v>
      </c>
      <c r="E51" s="1" t="s">
        <v>925</v>
      </c>
      <c r="F51" s="1" t="str">
        <f>LOOKUP(Tabela1[[#This Row],[Matricula]],Contratos!A:A,Contratos!I:I)</f>
        <v>DSCS</v>
      </c>
      <c r="G51" s="2">
        <f>LOOKUP(Tabela1[[#This Row],[Matricula]],Tabela2[Matrícula],Tabela2[Admissão])</f>
        <v>44235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3225.4</v>
      </c>
      <c r="K51" s="3">
        <v>2897.91</v>
      </c>
      <c r="L51" s="3">
        <v>1630.9</v>
      </c>
      <c r="M51" s="3">
        <v>0</v>
      </c>
      <c r="N51" s="3">
        <v>1594.5</v>
      </c>
      <c r="O51" s="3">
        <v>0</v>
      </c>
      <c r="P51" s="3">
        <v>327.49</v>
      </c>
      <c r="Q51" s="1"/>
    </row>
    <row r="52" spans="1:17" x14ac:dyDescent="0.25">
      <c r="A52" s="1">
        <v>420956</v>
      </c>
      <c r="B52" s="1" t="str">
        <f>LOOKUP(Tabela1[[#This Row],[Matricula]],Contratos!A:A,Contratos!B:B)</f>
        <v xml:space="preserve">ANA PAULA CAVALLARI LEITE </v>
      </c>
      <c r="C52" s="1" t="str">
        <f>LOOKUP(Tabela1[[#This Row],[Matricula]],Contratos!A:A,Contratos!C:C)</f>
        <v>ASSISTSAUD</v>
      </c>
      <c r="D52" s="1" t="str">
        <f>LOOKUP(Tabela1[[#This Row],[Matricula]],Contratos!A:A,Contratos!D:D)</f>
        <v xml:space="preserve">ASSISTENTE DE GESTÃO EM SERVIÇOS DE SAÚDE </v>
      </c>
      <c r="E52" s="1" t="s">
        <v>925</v>
      </c>
      <c r="F52" s="1" t="str">
        <f>LOOKUP(Tabela1[[#This Row],[Matricula]],Contratos!A:A,Contratos!I:I)</f>
        <v>DUES</v>
      </c>
      <c r="G52" s="2">
        <f>LOOKUP(Tabela1[[#This Row],[Matricula]],Tabela2[Matrícula],Tabela2[Admissão])</f>
        <v>44235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3760.67</v>
      </c>
      <c r="K52" s="3">
        <v>3375.24</v>
      </c>
      <c r="L52" s="3">
        <v>1630.9</v>
      </c>
      <c r="M52" s="3">
        <v>0</v>
      </c>
      <c r="N52" s="3">
        <v>2129.77</v>
      </c>
      <c r="O52" s="3">
        <v>0</v>
      </c>
      <c r="P52" s="3">
        <v>385.43</v>
      </c>
      <c r="Q52" s="1"/>
    </row>
    <row r="53" spans="1:17" x14ac:dyDescent="0.25">
      <c r="A53" s="1">
        <v>420972</v>
      </c>
      <c r="B53" s="1" t="str">
        <f>LOOKUP(Tabela1[[#This Row],[Matricula]],Contratos!A:A,Contratos!B:B)</f>
        <v xml:space="preserve">EDMAR APARECIDA CAMPOS </v>
      </c>
      <c r="C53" s="1" t="str">
        <f>LOOKUP(Tabela1[[#This Row],[Matricula]],Contratos!A:A,Contratos!C:C)</f>
        <v>AENFTEMP</v>
      </c>
      <c r="D53" s="1" t="str">
        <f>LOOKUP(Tabela1[[#This Row],[Matricula]],Contratos!A:A,Contratos!D:D)</f>
        <v xml:space="preserve">AUXILIAR DE ENFERMAGEM </v>
      </c>
      <c r="E53" s="1" t="s">
        <v>925</v>
      </c>
      <c r="F53" s="1" t="str">
        <f>LOOKUP(Tabela1[[#This Row],[Matricula]],Contratos!A:A,Contratos!I:I)</f>
        <v>DUES</v>
      </c>
      <c r="G53" s="2">
        <f>LOOKUP(Tabela1[[#This Row],[Matricula]],Tabela2[Matrícula],Tabela2[Admissão])</f>
        <v>44235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3842.01</v>
      </c>
      <c r="K53" s="3">
        <v>3287.52</v>
      </c>
      <c r="L53" s="3">
        <v>1846.99</v>
      </c>
      <c r="M53" s="3">
        <v>0</v>
      </c>
      <c r="N53" s="3">
        <v>1995.02</v>
      </c>
      <c r="O53" s="3">
        <v>0</v>
      </c>
      <c r="P53" s="3">
        <v>554.49</v>
      </c>
      <c r="Q53" s="1"/>
    </row>
    <row r="54" spans="1:17" x14ac:dyDescent="0.25">
      <c r="A54" s="1">
        <v>420980</v>
      </c>
      <c r="B54" s="1" t="str">
        <f>LOOKUP(Tabela1[[#This Row],[Matricula]],Contratos!A:A,Contratos!B:B)</f>
        <v xml:space="preserve">MARIA DE LOURDES MEDEIROS </v>
      </c>
      <c r="C54" s="1" t="str">
        <f>LOOKUP(Tabela1[[#This Row],[Matricula]],Contratos!A:A,Contratos!C:C)</f>
        <v>AENFTEMP</v>
      </c>
      <c r="D54" s="1" t="str">
        <f>LOOKUP(Tabela1[[#This Row],[Matricula]],Contratos!A:A,Contratos!D:D)</f>
        <v xml:space="preserve">AUXILIAR DE ENFERMAGEM </v>
      </c>
      <c r="E54" s="1" t="s">
        <v>925</v>
      </c>
      <c r="F54" s="1" t="str">
        <f>LOOKUP(Tabela1[[#This Row],[Matricula]],Contratos!A:A,Contratos!I:I)</f>
        <v>DAPS</v>
      </c>
      <c r="G54" s="2">
        <f>LOOKUP(Tabela1[[#This Row],[Matricula]],Tabela2[Matrícula],Tabela2[Admissão])</f>
        <v>44235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3649.68</v>
      </c>
      <c r="K54" s="3">
        <v>3265.71</v>
      </c>
      <c r="L54" s="3">
        <v>1846.99</v>
      </c>
      <c r="M54" s="3">
        <v>0</v>
      </c>
      <c r="N54" s="3">
        <v>1802.69</v>
      </c>
      <c r="O54" s="3">
        <v>0</v>
      </c>
      <c r="P54" s="3">
        <v>383.97</v>
      </c>
      <c r="Q54" s="1"/>
    </row>
    <row r="55" spans="1:17" x14ac:dyDescent="0.25">
      <c r="A55" s="1">
        <v>420999</v>
      </c>
      <c r="B55" s="1" t="str">
        <f>LOOKUP(Tabela1[[#This Row],[Matricula]],Contratos!A:A,Contratos!B:B)</f>
        <v xml:space="preserve">ROSANA DE FATIMA AZEVEDO </v>
      </c>
      <c r="C55" s="1" t="str">
        <f>LOOKUP(Tabela1[[#This Row],[Matricula]],Contratos!A:A,Contratos!C:C)</f>
        <v>AENFTEMP</v>
      </c>
      <c r="D55" s="1" t="str">
        <f>LOOKUP(Tabela1[[#This Row],[Matricula]],Contratos!A:A,Contratos!D:D)</f>
        <v xml:space="preserve">AUXILIAR DE ENFERMAGEM </v>
      </c>
      <c r="E55" s="1" t="s">
        <v>925</v>
      </c>
      <c r="F55" s="1" t="str">
        <f>LOOKUP(Tabela1[[#This Row],[Matricula]],Contratos!A:A,Contratos!I:I)</f>
        <v>HU</v>
      </c>
      <c r="G55" s="2">
        <f>LOOKUP(Tabela1[[#This Row],[Matricula]],Tabela2[Matrícula],Tabela2[Admissão])</f>
        <v>44235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3679.04</v>
      </c>
      <c r="K55" s="3">
        <v>1615.55</v>
      </c>
      <c r="L55" s="3">
        <v>1846.99</v>
      </c>
      <c r="M55" s="3">
        <v>0</v>
      </c>
      <c r="N55" s="3">
        <v>1832.05</v>
      </c>
      <c r="O55" s="3">
        <v>0</v>
      </c>
      <c r="P55" s="3">
        <v>2063.4899999999998</v>
      </c>
      <c r="Q55" s="1"/>
    </row>
    <row r="56" spans="1:17" x14ac:dyDescent="0.25">
      <c r="A56" s="1">
        <v>421014</v>
      </c>
      <c r="B56" s="1" t="str">
        <f>LOOKUP(Tabela1[[#This Row],[Matricula]],Contratos!A:A,Contratos!B:B)</f>
        <v xml:space="preserve">ZENILDA FERRI </v>
      </c>
      <c r="C56" s="1" t="str">
        <f>LOOKUP(Tabela1[[#This Row],[Matricula]],Contratos!A:A,Contratos!C:C)</f>
        <v>AENFTEMP</v>
      </c>
      <c r="D56" s="1" t="str">
        <f>LOOKUP(Tabela1[[#This Row],[Matricula]],Contratos!A:A,Contratos!D:D)</f>
        <v xml:space="preserve">AUXILIAR DE ENFERMAGEM </v>
      </c>
      <c r="E56" s="1" t="s">
        <v>925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44235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4557.62</v>
      </c>
      <c r="K56" s="3">
        <v>4061.67</v>
      </c>
      <c r="L56" s="3">
        <v>1846.99</v>
      </c>
      <c r="M56" s="3">
        <v>0</v>
      </c>
      <c r="N56" s="3">
        <v>2710.63</v>
      </c>
      <c r="O56" s="3">
        <v>0</v>
      </c>
      <c r="P56" s="3">
        <v>495.95</v>
      </c>
      <c r="Q56" s="1"/>
    </row>
    <row r="57" spans="1:17" x14ac:dyDescent="0.25">
      <c r="A57" s="1">
        <v>421030</v>
      </c>
      <c r="B57" s="1" t="str">
        <f>LOOKUP(Tabela1[[#This Row],[Matricula]],Contratos!A:A,Contratos!B:B)</f>
        <v xml:space="preserve">ISABEL BRAVO DE OLIVEIRA </v>
      </c>
      <c r="C57" s="1" t="str">
        <f>LOOKUP(Tabela1[[#This Row],[Matricula]],Contratos!A:A,Contratos!C:C)</f>
        <v>AENFTEMP</v>
      </c>
      <c r="D57" s="1" t="str">
        <f>LOOKUP(Tabela1[[#This Row],[Matricula]],Contratos!A:A,Contratos!D:D)</f>
        <v xml:space="preserve">AUXILIAR DE ENFERMAGEM </v>
      </c>
      <c r="E57" s="1" t="s">
        <v>925</v>
      </c>
      <c r="F57" s="1" t="str">
        <f>LOOKUP(Tabela1[[#This Row],[Matricula]],Contratos!A:A,Contratos!I:I)</f>
        <v>HU</v>
      </c>
      <c r="G57" s="2">
        <f>LOOKUP(Tabela1[[#This Row],[Matricula]],Tabela2[Matrícula],Tabela2[Admissão])</f>
        <v>44235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4059.85</v>
      </c>
      <c r="K57" s="3">
        <v>3632.09</v>
      </c>
      <c r="L57" s="3">
        <v>1846.99</v>
      </c>
      <c r="M57" s="3">
        <v>0</v>
      </c>
      <c r="N57" s="3">
        <v>2212.86</v>
      </c>
      <c r="O57" s="3">
        <v>0</v>
      </c>
      <c r="P57" s="3">
        <v>427.76</v>
      </c>
      <c r="Q57" s="1"/>
    </row>
    <row r="58" spans="1:17" x14ac:dyDescent="0.25">
      <c r="A58" s="1">
        <v>421057</v>
      </c>
      <c r="B58" s="1" t="str">
        <f>LOOKUP(Tabela1[[#This Row],[Matricula]],Contratos!A:A,Contratos!B:B)</f>
        <v xml:space="preserve">DEBORAH REGINA LOPES OLIVEIRA </v>
      </c>
      <c r="C58" s="1" t="str">
        <f>LOOKUP(Tabela1[[#This Row],[Matricula]],Contratos!A:A,Contratos!C:C)</f>
        <v>AENFTEMP</v>
      </c>
      <c r="D58" s="1" t="str">
        <f>LOOKUP(Tabela1[[#This Row],[Matricula]],Contratos!A:A,Contratos!D:D)</f>
        <v xml:space="preserve">AUXILIAR DE ENFERMAGEM </v>
      </c>
      <c r="E58" s="1" t="s">
        <v>925</v>
      </c>
      <c r="F58" s="1" t="str">
        <f>LOOKUP(Tabela1[[#This Row],[Matricula]],Contratos!A:A,Contratos!I:I)</f>
        <v>HU</v>
      </c>
      <c r="G58" s="2">
        <f>LOOKUP(Tabela1[[#This Row],[Matricula]],Tabela2[Matrícula],Tabela2[Admissão])</f>
        <v>44235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4148.62</v>
      </c>
      <c r="K58" s="3">
        <v>3689.2</v>
      </c>
      <c r="L58" s="3">
        <v>1846.99</v>
      </c>
      <c r="M58" s="3">
        <v>0</v>
      </c>
      <c r="N58" s="3">
        <v>2301.63</v>
      </c>
      <c r="O58" s="3">
        <v>0</v>
      </c>
      <c r="P58" s="3">
        <v>459.42</v>
      </c>
      <c r="Q58" s="1"/>
    </row>
    <row r="59" spans="1:17" x14ac:dyDescent="0.25">
      <c r="A59" s="1">
        <v>421065</v>
      </c>
      <c r="B59" s="1" t="str">
        <f>LOOKUP(Tabela1[[#This Row],[Matricula]],Contratos!A:A,Contratos!B:B)</f>
        <v xml:space="preserve">ERCI CONCEICAO INACIO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925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44236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3650.76</v>
      </c>
      <c r="K59" s="3">
        <v>3147.01</v>
      </c>
      <c r="L59" s="3">
        <v>1846.99</v>
      </c>
      <c r="M59" s="3">
        <v>0</v>
      </c>
      <c r="N59" s="3">
        <v>1803.77</v>
      </c>
      <c r="O59" s="3">
        <v>0</v>
      </c>
      <c r="P59" s="3">
        <v>503.75</v>
      </c>
      <c r="Q59" s="1"/>
    </row>
    <row r="60" spans="1:17" x14ac:dyDescent="0.25">
      <c r="A60" s="1">
        <v>421081</v>
      </c>
      <c r="B60" s="1" t="str">
        <f>LOOKUP(Tabela1[[#This Row],[Matricula]],Contratos!A:A,Contratos!B:B)</f>
        <v xml:space="preserve">EDNA MARLI TOMELERI ATHAYDE </v>
      </c>
      <c r="C60" s="1" t="str">
        <f>LOOKUP(Tabela1[[#This Row],[Matricula]],Contratos!A:A,Contratos!C:C)</f>
        <v>ENFTEMP</v>
      </c>
      <c r="D60" s="1" t="str">
        <f>LOOKUP(Tabela1[[#This Row],[Matricula]],Contratos!A:A,Contratos!D:D)</f>
        <v xml:space="preserve">ENFERMEIRO </v>
      </c>
      <c r="E60" s="1" t="s">
        <v>925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44235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9979.5</v>
      </c>
      <c r="K60" s="3">
        <v>7373.59</v>
      </c>
      <c r="L60" s="3">
        <v>3338.64</v>
      </c>
      <c r="M60" s="3">
        <v>2337.0500000000002</v>
      </c>
      <c r="N60" s="3">
        <v>4303.8100000000004</v>
      </c>
      <c r="O60" s="3">
        <v>0</v>
      </c>
      <c r="P60" s="3">
        <v>2605.91</v>
      </c>
      <c r="Q60" s="1"/>
    </row>
    <row r="61" spans="1:17" x14ac:dyDescent="0.25">
      <c r="A61" s="1">
        <v>421090</v>
      </c>
      <c r="B61" s="1" t="str">
        <f>LOOKUP(Tabela1[[#This Row],[Matricula]],Contratos!A:A,Contratos!B:B)</f>
        <v xml:space="preserve">FERNANDA FERNANDES SOLANO </v>
      </c>
      <c r="C61" s="1" t="str">
        <f>LOOKUP(Tabela1[[#This Row],[Matricula]],Contratos!A:A,Contratos!C:C)</f>
        <v>ENFTEMP</v>
      </c>
      <c r="D61" s="1" t="str">
        <f>LOOKUP(Tabela1[[#This Row],[Matricula]],Contratos!A:A,Contratos!D:D)</f>
        <v xml:space="preserve">ENFERMEIRO </v>
      </c>
      <c r="E61" s="1" t="s">
        <v>925</v>
      </c>
      <c r="F61" s="1" t="str">
        <f>LOOKUP(Tabela1[[#This Row],[Matricula]],Contratos!A:A,Contratos!I:I)</f>
        <v>DVS</v>
      </c>
      <c r="G61" s="2">
        <f>LOOKUP(Tabela1[[#This Row],[Matricula]],Tabela2[Matrícula],Tabela2[Admissão])</f>
        <v>44239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8326.77</v>
      </c>
      <c r="K61" s="3">
        <v>7094.25</v>
      </c>
      <c r="L61" s="3">
        <v>3338.64</v>
      </c>
      <c r="M61" s="3">
        <v>2337.0500000000002</v>
      </c>
      <c r="N61" s="3">
        <v>2651.08</v>
      </c>
      <c r="O61" s="3">
        <v>0</v>
      </c>
      <c r="P61" s="3">
        <v>1232.52</v>
      </c>
      <c r="Q61" s="1"/>
    </row>
    <row r="62" spans="1:17" x14ac:dyDescent="0.25">
      <c r="A62" s="1">
        <v>421103</v>
      </c>
      <c r="B62" s="1" t="str">
        <f>LOOKUP(Tabela1[[#This Row],[Matricula]],Contratos!A:A,Contratos!B:B)</f>
        <v xml:space="preserve">NEIVA MEIRA TOLOI CARMO </v>
      </c>
      <c r="C62" s="1" t="str">
        <f>LOOKUP(Tabela1[[#This Row],[Matricula]],Contratos!A:A,Contratos!C:C)</f>
        <v>ENFTEMP</v>
      </c>
      <c r="D62" s="1" t="str">
        <f>LOOKUP(Tabela1[[#This Row],[Matricula]],Contratos!A:A,Contratos!D:D)</f>
        <v xml:space="preserve">ENFERMEIRO </v>
      </c>
      <c r="E62" s="1" t="s">
        <v>925</v>
      </c>
      <c r="F62" s="1" t="str">
        <f>LOOKUP(Tabela1[[#This Row],[Matricula]],Contratos!A:A,Contratos!I:I)</f>
        <v>DUES</v>
      </c>
      <c r="G62" s="2">
        <f>LOOKUP(Tabela1[[#This Row],[Matricula]],Tabela2[Matrícula],Tabela2[Admissão])</f>
        <v>44239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9603.35</v>
      </c>
      <c r="K62" s="3">
        <v>8192.1200000000008</v>
      </c>
      <c r="L62" s="3">
        <v>3338.64</v>
      </c>
      <c r="M62" s="3">
        <v>2337.0500000000002</v>
      </c>
      <c r="N62" s="3">
        <v>3927.66</v>
      </c>
      <c r="O62" s="3">
        <v>0</v>
      </c>
      <c r="P62" s="3">
        <v>1411.23</v>
      </c>
      <c r="Q62" s="1"/>
    </row>
    <row r="63" spans="1:17" x14ac:dyDescent="0.25">
      <c r="A63" s="1">
        <v>421111</v>
      </c>
      <c r="B63" s="1" t="str">
        <f>LOOKUP(Tabela1[[#This Row],[Matricula]],Contratos!A:A,Contratos!B:B)</f>
        <v xml:space="preserve">FABIANA BARBOSA FERREIRA </v>
      </c>
      <c r="C63" s="1" t="str">
        <f>LOOKUP(Tabela1[[#This Row],[Matricula]],Contratos!A:A,Contratos!C:C)</f>
        <v>ENFTEMP</v>
      </c>
      <c r="D63" s="1" t="str">
        <f>LOOKUP(Tabela1[[#This Row],[Matricula]],Contratos!A:A,Contratos!D:D)</f>
        <v xml:space="preserve">ENFERMEIRO </v>
      </c>
      <c r="E63" s="1" t="s">
        <v>925</v>
      </c>
      <c r="F63" s="1" t="str">
        <f>LOOKUP(Tabela1[[#This Row],[Matricula]],Contratos!A:A,Contratos!I:I)</f>
        <v>DUES</v>
      </c>
      <c r="G63" s="2">
        <f>LOOKUP(Tabela1[[#This Row],[Matricula]],Tabela2[Matrícula],Tabela2[Admissão])</f>
        <v>44239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9428.7999999999993</v>
      </c>
      <c r="K63" s="3">
        <v>6977.92</v>
      </c>
      <c r="L63" s="3">
        <v>3338.64</v>
      </c>
      <c r="M63" s="3">
        <v>2337.0500000000002</v>
      </c>
      <c r="N63" s="3">
        <v>3753.11</v>
      </c>
      <c r="O63" s="3">
        <v>0</v>
      </c>
      <c r="P63" s="3">
        <v>2450.88</v>
      </c>
      <c r="Q63" s="1"/>
    </row>
    <row r="64" spans="1:17" x14ac:dyDescent="0.25">
      <c r="A64" s="1">
        <v>421120</v>
      </c>
      <c r="B64" s="1" t="str">
        <f>LOOKUP(Tabela1[[#This Row],[Matricula]],Contratos!A:A,Contratos!B:B)</f>
        <v xml:space="preserve">SILVANA VERLINGUE DE OLIVEIRA </v>
      </c>
      <c r="C64" s="1" t="str">
        <f>LOOKUP(Tabela1[[#This Row],[Matricula]],Contratos!A:A,Contratos!C:C)</f>
        <v>ENFTEMP</v>
      </c>
      <c r="D64" s="1" t="str">
        <f>LOOKUP(Tabela1[[#This Row],[Matricula]],Contratos!A:A,Contratos!D:D)</f>
        <v xml:space="preserve">ENFERMEIRO </v>
      </c>
      <c r="E64" s="1" t="s">
        <v>925</v>
      </c>
      <c r="F64" s="1" t="str">
        <f>LOOKUP(Tabela1[[#This Row],[Matricula]],Contratos!A:A,Contratos!I:I)</f>
        <v>DSCS</v>
      </c>
      <c r="G64" s="2">
        <f>LOOKUP(Tabela1[[#This Row],[Matricula]],Tabela2[Matrícula],Tabela2[Admissão])</f>
        <v>44239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11709.29</v>
      </c>
      <c r="K64" s="3">
        <v>8540.16</v>
      </c>
      <c r="L64" s="3">
        <v>3338.64</v>
      </c>
      <c r="M64" s="3">
        <v>2337.0500000000002</v>
      </c>
      <c r="N64" s="3">
        <v>6033.6</v>
      </c>
      <c r="O64" s="3">
        <v>0</v>
      </c>
      <c r="P64" s="3">
        <v>3169.13</v>
      </c>
      <c r="Q64" s="1"/>
    </row>
    <row r="65" spans="1:17" x14ac:dyDescent="0.25">
      <c r="A65" s="1">
        <v>421138</v>
      </c>
      <c r="B65" s="1" t="str">
        <f>LOOKUP(Tabela1[[#This Row],[Matricula]],Contratos!A:A,Contratos!B:B)</f>
        <v xml:space="preserve">KEYLA NOBUE MATSUMOTO FUKUDA </v>
      </c>
      <c r="C65" s="1" t="str">
        <f>LOOKUP(Tabela1[[#This Row],[Matricula]],Contratos!A:A,Contratos!C:C)</f>
        <v>ENFTEMP</v>
      </c>
      <c r="D65" s="1" t="str">
        <f>LOOKUP(Tabela1[[#This Row],[Matricula]],Contratos!A:A,Contratos!D:D)</f>
        <v xml:space="preserve">ENFERMEIRO </v>
      </c>
      <c r="E65" s="1" t="s">
        <v>925</v>
      </c>
      <c r="F65" s="1" t="str">
        <f>LOOKUP(Tabela1[[#This Row],[Matricula]],Contratos!A:A,Contratos!I:I)</f>
        <v>DSCS</v>
      </c>
      <c r="G65" s="2">
        <f>LOOKUP(Tabela1[[#This Row],[Matricula]],Tabela2[Matrícula],Tabela2[Admissão])</f>
        <v>44239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11049.49</v>
      </c>
      <c r="K65" s="3">
        <v>8083.77</v>
      </c>
      <c r="L65" s="3">
        <v>3338.64</v>
      </c>
      <c r="M65" s="3">
        <v>2337.0500000000002</v>
      </c>
      <c r="N65" s="3">
        <v>5373.8</v>
      </c>
      <c r="O65" s="3">
        <v>0</v>
      </c>
      <c r="P65" s="3">
        <v>2965.72</v>
      </c>
      <c r="Q65" s="1"/>
    </row>
    <row r="66" spans="1:17" x14ac:dyDescent="0.25">
      <c r="A66" s="1">
        <v>421146</v>
      </c>
      <c r="B66" s="1" t="str">
        <f>LOOKUP(Tabela1[[#This Row],[Matricula]],Contratos!A:A,Contratos!B:B)</f>
        <v xml:space="preserve">KELLEN LITCHTENEKER HOSSETTE </v>
      </c>
      <c r="C66" s="1" t="str">
        <f>LOOKUP(Tabela1[[#This Row],[Matricula]],Contratos!A:A,Contratos!C:C)</f>
        <v>ENFTEMP</v>
      </c>
      <c r="D66" s="1" t="str">
        <f>LOOKUP(Tabela1[[#This Row],[Matricula]],Contratos!A:A,Contratos!D:D)</f>
        <v xml:space="preserve">ENFERMEIRO </v>
      </c>
      <c r="E66" s="1" t="s">
        <v>925</v>
      </c>
      <c r="F66" s="1" t="str">
        <f>LOOKUP(Tabela1[[#This Row],[Matricula]],Contratos!A:A,Contratos!I:I)</f>
        <v>DUES</v>
      </c>
      <c r="G66" s="2">
        <f>LOOKUP(Tabela1[[#This Row],[Matricula]],Tabela2[Matrícula],Tabela2[Admissão])</f>
        <v>44239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9619.58</v>
      </c>
      <c r="K66" s="3">
        <v>6876.02</v>
      </c>
      <c r="L66" s="3">
        <v>3338.64</v>
      </c>
      <c r="M66" s="3">
        <v>2337.0500000000002</v>
      </c>
      <c r="N66" s="3">
        <v>3943.89</v>
      </c>
      <c r="O66" s="3">
        <v>0</v>
      </c>
      <c r="P66" s="3">
        <v>2743.56</v>
      </c>
      <c r="Q66" s="1"/>
    </row>
    <row r="67" spans="1:17" x14ac:dyDescent="0.25">
      <c r="A67" s="1">
        <v>421170</v>
      </c>
      <c r="B67" s="1" t="str">
        <f>LOOKUP(Tabela1[[#This Row],[Matricula]],Contratos!A:A,Contratos!B:B)</f>
        <v xml:space="preserve">LETICIA MARIA DOS SANTOS MONTEIRO CASTILHOS </v>
      </c>
      <c r="C67" s="1" t="str">
        <f>LOOKUP(Tabela1[[#This Row],[Matricula]],Contratos!A:A,Contratos!C:C)</f>
        <v>ENFTEMP</v>
      </c>
      <c r="D67" s="1" t="str">
        <f>LOOKUP(Tabela1[[#This Row],[Matricula]],Contratos!A:A,Contratos!D:D)</f>
        <v xml:space="preserve">ENFERMEIRO </v>
      </c>
      <c r="E67" s="1" t="s">
        <v>925</v>
      </c>
      <c r="F67" s="1" t="str">
        <f>LOOKUP(Tabela1[[#This Row],[Matricula]],Contratos!A:A,Contratos!I:I)</f>
        <v>DAPS</v>
      </c>
      <c r="G67" s="2">
        <f>LOOKUP(Tabela1[[#This Row],[Matricula]],Tabela2[Matrícula],Tabela2[Admissão])</f>
        <v>44239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9812.9699999999993</v>
      </c>
      <c r="K67" s="3">
        <v>7143.26</v>
      </c>
      <c r="L67" s="3">
        <v>3338.64</v>
      </c>
      <c r="M67" s="3">
        <v>2337.0500000000002</v>
      </c>
      <c r="N67" s="3">
        <v>4137.28</v>
      </c>
      <c r="O67" s="3">
        <v>0</v>
      </c>
      <c r="P67" s="3">
        <v>2669.71</v>
      </c>
      <c r="Q67" s="1"/>
    </row>
    <row r="68" spans="1:17" x14ac:dyDescent="0.25">
      <c r="A68" s="1">
        <v>421189</v>
      </c>
      <c r="B68" s="1" t="str">
        <f>LOOKUP(Tabela1[[#This Row],[Matricula]],Contratos!A:A,Contratos!B:B)</f>
        <v xml:space="preserve">EUGENIO MARTINS JUNIOR </v>
      </c>
      <c r="C68" s="1" t="str">
        <f>LOOKUP(Tabela1[[#This Row],[Matricula]],Contratos!A:A,Contratos!C:C)</f>
        <v>ENFTEMP</v>
      </c>
      <c r="D68" s="1" t="str">
        <f>LOOKUP(Tabela1[[#This Row],[Matricula]],Contratos!A:A,Contratos!D:D)</f>
        <v xml:space="preserve">ENFERMEIRO </v>
      </c>
      <c r="E68" s="1" t="s">
        <v>925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44239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10065.52</v>
      </c>
      <c r="K68" s="3">
        <v>7539.59</v>
      </c>
      <c r="L68" s="3">
        <v>3338.64</v>
      </c>
      <c r="M68" s="3">
        <v>2337.0500000000002</v>
      </c>
      <c r="N68" s="3">
        <v>4389.83</v>
      </c>
      <c r="O68" s="3">
        <v>0</v>
      </c>
      <c r="P68" s="3">
        <v>2525.9299999999998</v>
      </c>
      <c r="Q68" s="1"/>
    </row>
    <row r="69" spans="1:17" x14ac:dyDescent="0.25">
      <c r="A69" s="1">
        <v>421197</v>
      </c>
      <c r="B69" s="1" t="str">
        <f>LOOKUP(Tabela1[[#This Row],[Matricula]],Contratos!A:A,Contratos!B:B)</f>
        <v xml:space="preserve">PATRICIA GRACIELE MASTRANGELE DARRI </v>
      </c>
      <c r="C69" s="1" t="str">
        <f>LOOKUP(Tabela1[[#This Row],[Matricula]],Contratos!A:A,Contratos!C:C)</f>
        <v>ENFTEMP</v>
      </c>
      <c r="D69" s="1" t="str">
        <f>LOOKUP(Tabela1[[#This Row],[Matricula]],Contratos!A:A,Contratos!D:D)</f>
        <v xml:space="preserve">ENFERMEIRO </v>
      </c>
      <c r="E69" s="1" t="s">
        <v>925</v>
      </c>
      <c r="F69" s="1" t="str">
        <f>LOOKUP(Tabela1[[#This Row],[Matricula]],Contratos!A:A,Contratos!I:I)</f>
        <v>DAPS</v>
      </c>
      <c r="G69" s="2">
        <f>LOOKUP(Tabela1[[#This Row],[Matricula]],Tabela2[Matrícula],Tabela2[Admissão])</f>
        <v>44239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9392.48</v>
      </c>
      <c r="K69" s="3">
        <v>7442.97</v>
      </c>
      <c r="L69" s="3">
        <v>3338.64</v>
      </c>
      <c r="M69" s="3">
        <v>2337.0500000000002</v>
      </c>
      <c r="N69" s="3">
        <v>3716.79</v>
      </c>
      <c r="O69" s="3">
        <v>0</v>
      </c>
      <c r="P69" s="3">
        <v>1949.51</v>
      </c>
      <c r="Q69" s="1"/>
    </row>
    <row r="70" spans="1:17" x14ac:dyDescent="0.25">
      <c r="A70" s="1">
        <v>421200</v>
      </c>
      <c r="B70" s="1" t="str">
        <f>LOOKUP(Tabela1[[#This Row],[Matricula]],Contratos!A:A,Contratos!B:B)</f>
        <v xml:space="preserve">VIRGINIA CRISTINA CASTANHA DE SOUZA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925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44239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6710.69</v>
      </c>
      <c r="K70" s="3">
        <v>5890.74</v>
      </c>
      <c r="L70" s="3">
        <v>1846.99</v>
      </c>
      <c r="M70" s="3">
        <v>0</v>
      </c>
      <c r="N70" s="3">
        <v>4863.7</v>
      </c>
      <c r="O70" s="3">
        <v>0</v>
      </c>
      <c r="P70" s="3">
        <v>819.95</v>
      </c>
      <c r="Q70" s="1"/>
    </row>
    <row r="71" spans="1:17" x14ac:dyDescent="0.25">
      <c r="A71" s="1">
        <v>421219</v>
      </c>
      <c r="B71" s="1" t="str">
        <f>LOOKUP(Tabela1[[#This Row],[Matricula]],Contratos!A:A,Contratos!B:B)</f>
        <v xml:space="preserve">CLEUNICE DE SOUZA FIGUEIRA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>DUES</v>
      </c>
      <c r="G71" s="2">
        <f>LOOKUP(Tabela1[[#This Row],[Matricula]],Tabela2[Matrícula],Tabela2[Admissão])</f>
        <v>44239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4305.1899999999996</v>
      </c>
      <c r="K71" s="3">
        <v>3699.51</v>
      </c>
      <c r="L71" s="3">
        <v>1846.99</v>
      </c>
      <c r="M71" s="3">
        <v>0</v>
      </c>
      <c r="N71" s="3">
        <v>2458.1999999999998</v>
      </c>
      <c r="O71" s="3">
        <v>0</v>
      </c>
      <c r="P71" s="3">
        <v>605.67999999999995</v>
      </c>
      <c r="Q71" s="1"/>
    </row>
    <row r="72" spans="1:17" x14ac:dyDescent="0.25">
      <c r="A72" s="1">
        <v>421227</v>
      </c>
      <c r="B72" s="1" t="str">
        <f>LOOKUP(Tabela1[[#This Row],[Matricula]],Contratos!A:A,Contratos!B:B)</f>
        <v xml:space="preserve">VALDESON PORTO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925</v>
      </c>
      <c r="F72" s="1" t="str">
        <f>LOOKUP(Tabela1[[#This Row],[Matricula]],Contratos!A:A,Contratos!I:I)</f>
        <v>DUES</v>
      </c>
      <c r="G72" s="2">
        <f>LOOKUP(Tabela1[[#This Row],[Matricula]],Tabela2[Matrícula],Tabela2[Admissão])</f>
        <v>44239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4284.49</v>
      </c>
      <c r="K72" s="3">
        <v>3829.65</v>
      </c>
      <c r="L72" s="3">
        <v>1846.99</v>
      </c>
      <c r="M72" s="3">
        <v>0</v>
      </c>
      <c r="N72" s="3">
        <v>2437.5</v>
      </c>
      <c r="O72" s="3">
        <v>0</v>
      </c>
      <c r="P72" s="3">
        <v>454.84</v>
      </c>
      <c r="Q72" s="1"/>
    </row>
    <row r="73" spans="1:17" x14ac:dyDescent="0.25">
      <c r="A73" s="1">
        <v>421235</v>
      </c>
      <c r="B73" s="1" t="str">
        <f>LOOKUP(Tabela1[[#This Row],[Matricula]],Contratos!A:A,Contratos!B:B)</f>
        <v xml:space="preserve">IVONETE PINHEIRO DA SILVA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925</v>
      </c>
      <c r="F73" s="1" t="str">
        <f>LOOKUP(Tabela1[[#This Row],[Matricula]],Contratos!A:A,Contratos!I:I)</f>
        <v>HU</v>
      </c>
      <c r="G73" s="2">
        <f>LOOKUP(Tabela1[[#This Row],[Matricula]],Tabela2[Matrícula],Tabela2[Admissão])</f>
        <v>44239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4882.08</v>
      </c>
      <c r="K73" s="3">
        <v>4083.77</v>
      </c>
      <c r="L73" s="3">
        <v>1846.99</v>
      </c>
      <c r="M73" s="3">
        <v>0</v>
      </c>
      <c r="N73" s="3">
        <v>3035.09</v>
      </c>
      <c r="O73" s="3">
        <v>0</v>
      </c>
      <c r="P73" s="3">
        <v>798.31</v>
      </c>
      <c r="Q73" s="1"/>
    </row>
    <row r="74" spans="1:17" x14ac:dyDescent="0.25">
      <c r="A74" s="1">
        <v>421243</v>
      </c>
      <c r="B74" s="1" t="str">
        <f>LOOKUP(Tabela1[[#This Row],[Matricula]],Contratos!A:A,Contratos!B:B)</f>
        <v xml:space="preserve">ADRIANA MARIA TANAKA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925</v>
      </c>
      <c r="F74" s="1" t="str">
        <f>LOOKUP(Tabela1[[#This Row],[Matricula]],Contratos!A:A,Contratos!I:I)</f>
        <v>HU</v>
      </c>
      <c r="G74" s="2">
        <f>LOOKUP(Tabela1[[#This Row],[Matricula]],Tabela2[Matrícula],Tabela2[Admissão])</f>
        <v>44239</v>
      </c>
      <c r="H74" s="2">
        <f>IF(LOOKUP(Tabela1[[#This Row],[Matricula]],Contratos!A:A,Contratos!H:H)="","ATIVO",LOOKUP(Tabela1[[#This Row],[Matricula]],Contratos!A:A,Contratos!H:H))</f>
        <v>44557</v>
      </c>
      <c r="I74" s="3" t="str">
        <f>LOOKUP(Tabela1[[#This Row],[Matricula]],Contratos!A:A,Contratos!F:F)</f>
        <v xml:space="preserve">RESCISÃO CONTRATUAL </v>
      </c>
      <c r="J74" s="3">
        <v>3923.84</v>
      </c>
      <c r="K74" s="3">
        <v>3516.02</v>
      </c>
      <c r="L74" s="3">
        <v>1846.99</v>
      </c>
      <c r="M74" s="3">
        <v>0</v>
      </c>
      <c r="N74" s="3">
        <v>2076.85</v>
      </c>
      <c r="O74" s="3">
        <v>0</v>
      </c>
      <c r="P74" s="3">
        <v>407.82</v>
      </c>
      <c r="Q74" s="1"/>
    </row>
    <row r="75" spans="1:17" x14ac:dyDescent="0.25">
      <c r="A75" s="1">
        <v>421251</v>
      </c>
      <c r="B75" s="1" t="str">
        <f>LOOKUP(Tabela1[[#This Row],[Matricula]],Contratos!A:A,Contratos!B:B)</f>
        <v xml:space="preserve">VALDIRENE DE SOUZA </v>
      </c>
      <c r="C75" s="1" t="str">
        <f>LOOKUP(Tabela1[[#This Row],[Matricula]],Contratos!A:A,Contratos!C:C)</f>
        <v>AENFTEMP</v>
      </c>
      <c r="D75" s="1" t="str">
        <f>LOOKUP(Tabela1[[#This Row],[Matricula]],Contratos!A:A,Contratos!D:D)</f>
        <v xml:space="preserve">AUXILIAR DE ENFERMAGEM </v>
      </c>
      <c r="E75" s="1" t="s">
        <v>925</v>
      </c>
      <c r="F75" s="1" t="str">
        <f>LOOKUP(Tabela1[[#This Row],[Matricula]],Contratos!A:A,Contratos!I:I)</f>
        <v>DSCS</v>
      </c>
      <c r="G75" s="2">
        <f>LOOKUP(Tabela1[[#This Row],[Matricula]],Tabela2[Matrícula],Tabela2[Admissão])</f>
        <v>44239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3639.39</v>
      </c>
      <c r="K75" s="3">
        <v>3213</v>
      </c>
      <c r="L75" s="3">
        <v>1846.99</v>
      </c>
      <c r="M75" s="3">
        <v>0</v>
      </c>
      <c r="N75" s="3">
        <v>1792.4</v>
      </c>
      <c r="O75" s="3">
        <v>0</v>
      </c>
      <c r="P75" s="3">
        <v>426.39</v>
      </c>
      <c r="Q75" s="1"/>
    </row>
    <row r="76" spans="1:17" x14ac:dyDescent="0.25">
      <c r="A76" s="1">
        <v>421260</v>
      </c>
      <c r="B76" s="1" t="str">
        <f>LOOKUP(Tabela1[[#This Row],[Matricula]],Contratos!A:A,Contratos!B:B)</f>
        <v xml:space="preserve">CELIA APARECIDA OLIVEIRA </v>
      </c>
      <c r="C76" s="1" t="str">
        <f>LOOKUP(Tabela1[[#This Row],[Matricula]],Contratos!A:A,Contratos!C:C)</f>
        <v>AENFTEMP</v>
      </c>
      <c r="D76" s="1" t="str">
        <f>LOOKUP(Tabela1[[#This Row],[Matricula]],Contratos!A:A,Contratos!D:D)</f>
        <v xml:space="preserve">AUXILIAR DE ENFERMAGEM </v>
      </c>
      <c r="E76" s="1" t="s">
        <v>925</v>
      </c>
      <c r="F76" s="1" t="str">
        <f>LOOKUP(Tabela1[[#This Row],[Matricula]],Contratos!A:A,Contratos!I:I)</f>
        <v>HU</v>
      </c>
      <c r="G76" s="2">
        <f>LOOKUP(Tabela1[[#This Row],[Matricula]],Tabela2[Matrícula],Tabela2[Admissão])</f>
        <v>44239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4267.1099999999997</v>
      </c>
      <c r="K76" s="3">
        <v>3818.61</v>
      </c>
      <c r="L76" s="3">
        <v>1846.99</v>
      </c>
      <c r="M76" s="3">
        <v>0</v>
      </c>
      <c r="N76" s="3">
        <v>2420.12</v>
      </c>
      <c r="O76" s="3">
        <v>0</v>
      </c>
      <c r="P76" s="3">
        <v>448.5</v>
      </c>
      <c r="Q76" s="1"/>
    </row>
    <row r="77" spans="1:17" x14ac:dyDescent="0.25">
      <c r="A77" s="1">
        <v>421278</v>
      </c>
      <c r="B77" s="1" t="str">
        <f>LOOKUP(Tabela1[[#This Row],[Matricula]],Contratos!A:A,Contratos!B:B)</f>
        <v xml:space="preserve">JULIANA GREGUI RODRIGUES </v>
      </c>
      <c r="C77" s="1" t="str">
        <f>LOOKUP(Tabela1[[#This Row],[Matricula]],Contratos!A:A,Contratos!C:C)</f>
        <v>AENFTEMP</v>
      </c>
      <c r="D77" s="1" t="str">
        <f>LOOKUP(Tabela1[[#This Row],[Matricula]],Contratos!A:A,Contratos!D:D)</f>
        <v xml:space="preserve">AUXILIAR DE ENFERMAGEM </v>
      </c>
      <c r="E77" s="1" t="s">
        <v>925</v>
      </c>
      <c r="F77" s="1" t="str">
        <f>LOOKUP(Tabela1[[#This Row],[Matricula]],Contratos!A:A,Contratos!I:I)</f>
        <v>HU</v>
      </c>
      <c r="G77" s="2">
        <f>LOOKUP(Tabela1[[#This Row],[Matricula]],Tabela2[Matrícula],Tabela2[Admissão])</f>
        <v>44239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3944.61</v>
      </c>
      <c r="K77" s="3">
        <v>3530.14</v>
      </c>
      <c r="L77" s="3">
        <v>1846.99</v>
      </c>
      <c r="M77" s="3">
        <v>0</v>
      </c>
      <c r="N77" s="3">
        <v>2097.62</v>
      </c>
      <c r="O77" s="3">
        <v>0</v>
      </c>
      <c r="P77" s="3">
        <v>414.47</v>
      </c>
      <c r="Q77" s="1"/>
    </row>
    <row r="78" spans="1:17" x14ac:dyDescent="0.25">
      <c r="A78" s="1">
        <v>421286</v>
      </c>
      <c r="B78" s="1" t="str">
        <f>LOOKUP(Tabela1[[#This Row],[Matricula]],Contratos!A:A,Contratos!B:B)</f>
        <v xml:space="preserve">SUELI PAZ DE LIMA </v>
      </c>
      <c r="C78" s="1" t="str">
        <f>LOOKUP(Tabela1[[#This Row],[Matricula]],Contratos!A:A,Contratos!C:C)</f>
        <v>AENFTEMP</v>
      </c>
      <c r="D78" s="1" t="str">
        <f>LOOKUP(Tabela1[[#This Row],[Matricula]],Contratos!A:A,Contratos!D:D)</f>
        <v xml:space="preserve">AUXILIAR DE ENFERMAGEM </v>
      </c>
      <c r="E78" s="1" t="s">
        <v>925</v>
      </c>
      <c r="F78" s="1" t="str">
        <f>LOOKUP(Tabela1[[#This Row],[Matricula]],Contratos!A:A,Contratos!I:I)</f>
        <v>DSCS</v>
      </c>
      <c r="G78" s="2">
        <f>LOOKUP(Tabela1[[#This Row],[Matricula]],Tabela2[Matrícula],Tabela2[Admissão])</f>
        <v>44239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3513.47</v>
      </c>
      <c r="K78" s="3">
        <v>2939.09</v>
      </c>
      <c r="L78" s="3">
        <v>1846.99</v>
      </c>
      <c r="M78" s="3">
        <v>0</v>
      </c>
      <c r="N78" s="3">
        <v>1666.48</v>
      </c>
      <c r="O78" s="3">
        <v>0</v>
      </c>
      <c r="P78" s="3">
        <v>574.38</v>
      </c>
      <c r="Q78" s="1"/>
    </row>
    <row r="79" spans="1:17" x14ac:dyDescent="0.25">
      <c r="A79" s="1">
        <v>421294</v>
      </c>
      <c r="B79" s="1" t="str">
        <f>LOOKUP(Tabela1[[#This Row],[Matricula]],Contratos!A:A,Contratos!B:B)</f>
        <v xml:space="preserve">MAGDA APARECIDA DE SALES SCHUTZ </v>
      </c>
      <c r="C79" s="1" t="str">
        <f>LOOKUP(Tabela1[[#This Row],[Matricula]],Contratos!A:A,Contratos!C:C)</f>
        <v>AENFTEMP</v>
      </c>
      <c r="D79" s="1" t="str">
        <f>LOOKUP(Tabela1[[#This Row],[Matricula]],Contratos!A:A,Contratos!D:D)</f>
        <v xml:space="preserve">AUXILIAR DE ENFERMAGEM </v>
      </c>
      <c r="E79" s="1" t="s">
        <v>925</v>
      </c>
      <c r="F79" s="1" t="str">
        <f>LOOKUP(Tabela1[[#This Row],[Matricula]],Contratos!A:A,Contratos!I:I)</f>
        <v>DUES</v>
      </c>
      <c r="G79" s="2">
        <f>LOOKUP(Tabela1[[#This Row],[Matricula]],Tabela2[Matrícula],Tabela2[Admissão])</f>
        <v>44239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3949</v>
      </c>
      <c r="K79" s="3">
        <v>3524.63</v>
      </c>
      <c r="L79" s="3">
        <v>1846.99</v>
      </c>
      <c r="M79" s="3">
        <v>0</v>
      </c>
      <c r="N79" s="3">
        <v>2102.0100000000002</v>
      </c>
      <c r="O79" s="3">
        <v>0</v>
      </c>
      <c r="P79" s="3">
        <v>424.37</v>
      </c>
      <c r="Q79" s="1"/>
    </row>
    <row r="80" spans="1:17" x14ac:dyDescent="0.25">
      <c r="A80" s="1">
        <v>421308</v>
      </c>
      <c r="B80" s="1" t="str">
        <f>LOOKUP(Tabela1[[#This Row],[Matricula]],Contratos!A:A,Contratos!B:B)</f>
        <v xml:space="preserve">ARTUR FLAUZINO DE PAULA JUNIOR </v>
      </c>
      <c r="C80" s="1" t="str">
        <f>LOOKUP(Tabela1[[#This Row],[Matricula]],Contratos!A:A,Contratos!C:C)</f>
        <v>AENFTEMP</v>
      </c>
      <c r="D80" s="1" t="str">
        <f>LOOKUP(Tabela1[[#This Row],[Matricula]],Contratos!A:A,Contratos!D:D)</f>
        <v xml:space="preserve">AUXILIAR DE ENFERMAGEM </v>
      </c>
      <c r="E80" s="1" t="s">
        <v>925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44244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4123.67</v>
      </c>
      <c r="K80" s="3">
        <v>3685.36</v>
      </c>
      <c r="L80" s="3">
        <v>1846.99</v>
      </c>
      <c r="M80" s="3">
        <v>0</v>
      </c>
      <c r="N80" s="3">
        <v>2276.6799999999998</v>
      </c>
      <c r="O80" s="3">
        <v>0</v>
      </c>
      <c r="P80" s="3">
        <v>438.31</v>
      </c>
      <c r="Q80" s="1"/>
    </row>
    <row r="81" spans="1:17" x14ac:dyDescent="0.25">
      <c r="A81" s="1">
        <v>421316</v>
      </c>
      <c r="B81" s="1" t="str">
        <f>LOOKUP(Tabela1[[#This Row],[Matricula]],Contratos!A:A,Contratos!B:B)</f>
        <v xml:space="preserve">SHEILA MORALES PIZZI </v>
      </c>
      <c r="C81" s="1" t="str">
        <f>LOOKUP(Tabela1[[#This Row],[Matricula]],Contratos!A:A,Contratos!C:C)</f>
        <v>AENFTEMP</v>
      </c>
      <c r="D81" s="1" t="str">
        <f>LOOKUP(Tabela1[[#This Row],[Matricula]],Contratos!A:A,Contratos!D:D)</f>
        <v xml:space="preserve">AUXILIAR DE ENFERMAGEM </v>
      </c>
      <c r="E81" s="1" t="s">
        <v>925</v>
      </c>
      <c r="F81" s="1" t="str">
        <f>LOOKUP(Tabela1[[#This Row],[Matricula]],Contratos!A:A,Contratos!I:I)</f>
        <v>DAPS</v>
      </c>
      <c r="G81" s="2">
        <f>LOOKUP(Tabela1[[#This Row],[Matricula]],Tabela2[Matrícula],Tabela2[Admissão])</f>
        <v>44239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4177.07</v>
      </c>
      <c r="K81" s="3">
        <v>3748.93</v>
      </c>
      <c r="L81" s="3">
        <v>1846.99</v>
      </c>
      <c r="M81" s="3">
        <v>0</v>
      </c>
      <c r="N81" s="3">
        <v>2330.08</v>
      </c>
      <c r="O81" s="3">
        <v>0</v>
      </c>
      <c r="P81" s="3">
        <v>428.14</v>
      </c>
      <c r="Q81" s="1"/>
    </row>
    <row r="82" spans="1:17" x14ac:dyDescent="0.25">
      <c r="A82" s="1">
        <v>421324</v>
      </c>
      <c r="B82" s="1" t="str">
        <f>LOOKUP(Tabela1[[#This Row],[Matricula]],Contratos!A:A,Contratos!B:B)</f>
        <v xml:space="preserve">DANIELE PEREIRA DO CARMO </v>
      </c>
      <c r="C82" s="1" t="str">
        <f>LOOKUP(Tabela1[[#This Row],[Matricula]],Contratos!A:A,Contratos!C:C)</f>
        <v>AENFTEMP</v>
      </c>
      <c r="D82" s="1" t="str">
        <f>LOOKUP(Tabela1[[#This Row],[Matricula]],Contratos!A:A,Contratos!D:D)</f>
        <v xml:space="preserve">AUXILIAR DE ENFERMAGEM </v>
      </c>
      <c r="E82" s="1" t="s">
        <v>925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44239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5075.79</v>
      </c>
      <c r="K82" s="3">
        <v>4494.47</v>
      </c>
      <c r="L82" s="3">
        <v>1846.99</v>
      </c>
      <c r="M82" s="3">
        <v>0</v>
      </c>
      <c r="N82" s="3">
        <v>3228.8</v>
      </c>
      <c r="O82" s="3">
        <v>0</v>
      </c>
      <c r="P82" s="3">
        <v>581.32000000000005</v>
      </c>
      <c r="Q82" s="1"/>
    </row>
    <row r="83" spans="1:17" x14ac:dyDescent="0.25">
      <c r="A83" s="1">
        <v>421332</v>
      </c>
      <c r="B83" s="1" t="str">
        <f>LOOKUP(Tabela1[[#This Row],[Matricula]],Contratos!A:A,Contratos!B:B)</f>
        <v xml:space="preserve">VANDERLEIA APARECIDA PICANCO LEMES </v>
      </c>
      <c r="C83" s="1" t="str">
        <f>LOOKUP(Tabela1[[#This Row],[Matricula]],Contratos!A:A,Contratos!C:C)</f>
        <v>AENFTEMP</v>
      </c>
      <c r="D83" s="1" t="str">
        <f>LOOKUP(Tabela1[[#This Row],[Matricula]],Contratos!A:A,Contratos!D:D)</f>
        <v xml:space="preserve">AUXILIAR DE ENFERMAGEM </v>
      </c>
      <c r="E83" s="1" t="s">
        <v>925</v>
      </c>
      <c r="F83" s="1" t="str">
        <f>LOOKUP(Tabela1[[#This Row],[Matricula]],Contratos!A:A,Contratos!I:I)</f>
        <v>DAPS</v>
      </c>
      <c r="G83" s="2">
        <f>LOOKUP(Tabela1[[#This Row],[Matricula]],Tabela2[Matrícula],Tabela2[Admissão])</f>
        <v>44239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5183.26</v>
      </c>
      <c r="K83" s="3">
        <v>4527.05</v>
      </c>
      <c r="L83" s="3">
        <v>1846.99</v>
      </c>
      <c r="M83" s="3">
        <v>0</v>
      </c>
      <c r="N83" s="3">
        <v>3336.27</v>
      </c>
      <c r="O83" s="3">
        <v>0</v>
      </c>
      <c r="P83" s="3">
        <v>656.21</v>
      </c>
      <c r="Q83" s="1"/>
    </row>
    <row r="84" spans="1:17" x14ac:dyDescent="0.25">
      <c r="A84" s="1">
        <v>421340</v>
      </c>
      <c r="B84" s="1" t="str">
        <f>LOOKUP(Tabela1[[#This Row],[Matricula]],Contratos!A:A,Contratos!B:B)</f>
        <v xml:space="preserve">GILMARA DE SOUZA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925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44239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6447.96</v>
      </c>
      <c r="K84" s="3">
        <v>5658.39</v>
      </c>
      <c r="L84" s="3">
        <v>1846.99</v>
      </c>
      <c r="M84" s="3">
        <v>0</v>
      </c>
      <c r="N84" s="3">
        <v>4600.97</v>
      </c>
      <c r="O84" s="3">
        <v>0</v>
      </c>
      <c r="P84" s="3">
        <v>789.57</v>
      </c>
      <c r="Q84" s="1"/>
    </row>
    <row r="85" spans="1:17" x14ac:dyDescent="0.25">
      <c r="A85" s="1">
        <v>421375</v>
      </c>
      <c r="B85" s="1" t="str">
        <f>LOOKUP(Tabela1[[#This Row],[Matricula]],Contratos!A:A,Contratos!B:B)</f>
        <v xml:space="preserve">DENISE MARTINS BRAZAO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925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44239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3636.64</v>
      </c>
      <c r="K85" s="3">
        <v>3253.84</v>
      </c>
      <c r="L85" s="3">
        <v>1846.99</v>
      </c>
      <c r="M85" s="3">
        <v>0</v>
      </c>
      <c r="N85" s="3">
        <v>1789.65</v>
      </c>
      <c r="O85" s="3">
        <v>0</v>
      </c>
      <c r="P85" s="3">
        <v>382.8</v>
      </c>
      <c r="Q85" s="1"/>
    </row>
    <row r="86" spans="1:17" x14ac:dyDescent="0.25">
      <c r="A86" s="1">
        <v>421383</v>
      </c>
      <c r="B86" s="1" t="str">
        <f>LOOKUP(Tabela1[[#This Row],[Matricula]],Contratos!A:A,Contratos!B:B)</f>
        <v xml:space="preserve">CATIA DOMINGUES DE PAULA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925</v>
      </c>
      <c r="F86" s="1" t="str">
        <f>LOOKUP(Tabela1[[#This Row],[Matricula]],Contratos!A:A,Contratos!I:I)</f>
        <v>DSCS</v>
      </c>
      <c r="G86" s="2">
        <f>LOOKUP(Tabela1[[#This Row],[Matricula]],Tabela2[Matrícula],Tabela2[Admissão])</f>
        <v>44239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4162.83</v>
      </c>
      <c r="K86" s="3">
        <v>2047.1</v>
      </c>
      <c r="L86" s="3">
        <v>1846.99</v>
      </c>
      <c r="M86" s="3">
        <v>0</v>
      </c>
      <c r="N86" s="3">
        <v>2315.84</v>
      </c>
      <c r="O86" s="3">
        <v>0</v>
      </c>
      <c r="P86" s="3">
        <v>2115.73</v>
      </c>
      <c r="Q86" s="1"/>
    </row>
    <row r="87" spans="1:17" x14ac:dyDescent="0.25">
      <c r="A87" s="1">
        <v>421391</v>
      </c>
      <c r="B87" s="1" t="str">
        <f>LOOKUP(Tabela1[[#This Row],[Matricula]],Contratos!A:A,Contratos!B:B)</f>
        <v xml:space="preserve">WESLEY ALVES SARMENTO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925</v>
      </c>
      <c r="F87" s="1" t="str">
        <f>LOOKUP(Tabela1[[#This Row],[Matricula]],Contratos!A:A,Contratos!I:I)</f>
        <v>DAPS</v>
      </c>
      <c r="G87" s="2">
        <f>LOOKUP(Tabela1[[#This Row],[Matricula]],Tabela2[Matrícula],Tabela2[Admissão])</f>
        <v>44239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3610.31</v>
      </c>
      <c r="K87" s="3">
        <v>3305.62</v>
      </c>
      <c r="L87" s="3">
        <v>1846.99</v>
      </c>
      <c r="M87" s="3">
        <v>0</v>
      </c>
      <c r="N87" s="3">
        <v>1763.32</v>
      </c>
      <c r="O87" s="3">
        <v>0</v>
      </c>
      <c r="P87" s="3">
        <v>304.69</v>
      </c>
      <c r="Q87" s="1"/>
    </row>
    <row r="88" spans="1:17" x14ac:dyDescent="0.25">
      <c r="A88" s="1">
        <v>421405</v>
      </c>
      <c r="B88" s="1" t="str">
        <f>LOOKUP(Tabela1[[#This Row],[Matricula]],Contratos!A:A,Contratos!B:B)</f>
        <v xml:space="preserve">MICHELLE PAROSKI DE CARVALHO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925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44239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3532.55</v>
      </c>
      <c r="K88" s="3">
        <v>3162.02</v>
      </c>
      <c r="L88" s="3">
        <v>1846.99</v>
      </c>
      <c r="M88" s="3">
        <v>0</v>
      </c>
      <c r="N88" s="3">
        <v>1685.56</v>
      </c>
      <c r="O88" s="3">
        <v>0</v>
      </c>
      <c r="P88" s="3">
        <v>370.53</v>
      </c>
      <c r="Q88" s="1"/>
    </row>
    <row r="89" spans="1:17" x14ac:dyDescent="0.25">
      <c r="A89" s="1">
        <v>421413</v>
      </c>
      <c r="B89" s="1" t="str">
        <f>LOOKUP(Tabela1[[#This Row],[Matricula]],Contratos!A:A,Contratos!B:B)</f>
        <v xml:space="preserve">JOES NAIDES LOPES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925</v>
      </c>
      <c r="F89" s="1" t="str">
        <f>LOOKUP(Tabela1[[#This Row],[Matricula]],Contratos!A:A,Contratos!I:I)</f>
        <v>HU</v>
      </c>
      <c r="G89" s="2">
        <f>LOOKUP(Tabela1[[#This Row],[Matricula]],Tabela2[Matrícula],Tabela2[Admissão])</f>
        <v>44239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4041.45</v>
      </c>
      <c r="K89" s="3">
        <v>3485.33</v>
      </c>
      <c r="L89" s="3">
        <v>1846.99</v>
      </c>
      <c r="M89" s="3">
        <v>0</v>
      </c>
      <c r="N89" s="3">
        <v>2194.46</v>
      </c>
      <c r="O89" s="3">
        <v>0</v>
      </c>
      <c r="P89" s="3">
        <v>556.12</v>
      </c>
      <c r="Q89" s="1"/>
    </row>
    <row r="90" spans="1:17" x14ac:dyDescent="0.25">
      <c r="A90" s="1">
        <v>421421</v>
      </c>
      <c r="B90" s="1" t="str">
        <f>LOOKUP(Tabela1[[#This Row],[Matricula]],Contratos!A:A,Contratos!B:B)</f>
        <v xml:space="preserve">DAYANE ROCHA LOBO DE SOUZA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925</v>
      </c>
      <c r="F90" s="1" t="str">
        <f>LOOKUP(Tabela1[[#This Row],[Matricula]],Contratos!A:A,Contratos!I:I)</f>
        <v>DAPS</v>
      </c>
      <c r="G90" s="2">
        <f>LOOKUP(Tabela1[[#This Row],[Matricula]],Tabela2[Matrícula],Tabela2[Admissão])</f>
        <v>44239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3550.76</v>
      </c>
      <c r="K90" s="3">
        <v>3162.16</v>
      </c>
      <c r="L90" s="3">
        <v>1846.99</v>
      </c>
      <c r="M90" s="3">
        <v>0</v>
      </c>
      <c r="N90" s="3">
        <v>1703.77</v>
      </c>
      <c r="O90" s="3">
        <v>0</v>
      </c>
      <c r="P90" s="3">
        <v>388.6</v>
      </c>
      <c r="Q90" s="1"/>
    </row>
    <row r="91" spans="1:17" x14ac:dyDescent="0.25">
      <c r="A91" s="1">
        <v>421430</v>
      </c>
      <c r="B91" s="1" t="str">
        <f>LOOKUP(Tabela1[[#This Row],[Matricula]],Contratos!A:A,Contratos!B:B)</f>
        <v xml:space="preserve">FERNANDA ELEN DOS SANTOS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925</v>
      </c>
      <c r="F91" s="1" t="str">
        <f>LOOKUP(Tabela1[[#This Row],[Matricula]],Contratos!A:A,Contratos!I:I)</f>
        <v>DAPS</v>
      </c>
      <c r="G91" s="2">
        <f>LOOKUP(Tabela1[[#This Row],[Matricula]],Tabela2[Matrícula],Tabela2[Admissão])</f>
        <v>44239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4921.9399999999996</v>
      </c>
      <c r="K91" s="3">
        <v>4404.83</v>
      </c>
      <c r="L91" s="3">
        <v>1846.99</v>
      </c>
      <c r="M91" s="3">
        <v>0</v>
      </c>
      <c r="N91" s="3">
        <v>3074.95</v>
      </c>
      <c r="O91" s="3">
        <v>0</v>
      </c>
      <c r="P91" s="3">
        <v>517.11</v>
      </c>
      <c r="Q91" s="1"/>
    </row>
    <row r="92" spans="1:17" x14ac:dyDescent="0.25">
      <c r="A92" s="1">
        <v>421448</v>
      </c>
      <c r="B92" s="1" t="str">
        <f>LOOKUP(Tabela1[[#This Row],[Matricula]],Contratos!A:A,Contratos!B:B)</f>
        <v xml:space="preserve">KAISY MENDES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925</v>
      </c>
      <c r="F92" s="1" t="str">
        <f>LOOKUP(Tabela1[[#This Row],[Matricula]],Contratos!A:A,Contratos!I:I)</f>
        <v>DAPS</v>
      </c>
      <c r="G92" s="2">
        <f>LOOKUP(Tabela1[[#This Row],[Matricula]],Tabela2[Matrícula],Tabela2[Admissão])</f>
        <v>44239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3629.39</v>
      </c>
      <c r="K92" s="3">
        <v>3182.22</v>
      </c>
      <c r="L92" s="3">
        <v>1846.99</v>
      </c>
      <c r="M92" s="3">
        <v>0</v>
      </c>
      <c r="N92" s="3">
        <v>1782.4</v>
      </c>
      <c r="O92" s="3">
        <v>0</v>
      </c>
      <c r="P92" s="3">
        <v>447.17</v>
      </c>
      <c r="Q92" s="1"/>
    </row>
    <row r="93" spans="1:17" x14ac:dyDescent="0.25">
      <c r="A93" s="1">
        <v>421456</v>
      </c>
      <c r="B93" s="1" t="str">
        <f>LOOKUP(Tabela1[[#This Row],[Matricula]],Contratos!A:A,Contratos!B:B)</f>
        <v xml:space="preserve">INGRID ANTUNES DE SOUZA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925</v>
      </c>
      <c r="F93" s="1" t="str">
        <f>LOOKUP(Tabela1[[#This Row],[Matricula]],Contratos!A:A,Contratos!I:I)</f>
        <v>DAPS</v>
      </c>
      <c r="G93" s="2">
        <f>LOOKUP(Tabela1[[#This Row],[Matricula]],Tabela2[Matrícula],Tabela2[Admissão])</f>
        <v>44239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3663.72</v>
      </c>
      <c r="K93" s="3">
        <v>3278.48</v>
      </c>
      <c r="L93" s="3">
        <v>1846.99</v>
      </c>
      <c r="M93" s="3">
        <v>0</v>
      </c>
      <c r="N93" s="3">
        <v>1816.73</v>
      </c>
      <c r="O93" s="3">
        <v>0</v>
      </c>
      <c r="P93" s="3">
        <v>385.24</v>
      </c>
      <c r="Q93" s="1"/>
    </row>
    <row r="94" spans="1:17" x14ac:dyDescent="0.25">
      <c r="A94" s="1">
        <v>421464</v>
      </c>
      <c r="B94" s="1" t="str">
        <f>LOOKUP(Tabela1[[#This Row],[Matricula]],Contratos!A:A,Contratos!B:B)</f>
        <v xml:space="preserve">MARIA LUIZA ALVES DE MATOS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925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44239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3539.47</v>
      </c>
      <c r="K94" s="3">
        <v>2942.84</v>
      </c>
      <c r="L94" s="3">
        <v>1846.99</v>
      </c>
      <c r="M94" s="3">
        <v>0</v>
      </c>
      <c r="N94" s="3">
        <v>1692.48</v>
      </c>
      <c r="O94" s="3">
        <v>0</v>
      </c>
      <c r="P94" s="3">
        <v>596.63</v>
      </c>
      <c r="Q94" s="1"/>
    </row>
    <row r="95" spans="1:17" x14ac:dyDescent="0.25">
      <c r="A95" s="1">
        <v>421472</v>
      </c>
      <c r="B95" s="1" t="str">
        <f>LOOKUP(Tabela1[[#This Row],[Matricula]],Contratos!A:A,Contratos!B:B)</f>
        <v xml:space="preserve">ANA PAULA FERNANDES BARBOSA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925</v>
      </c>
      <c r="F95" s="1" t="str">
        <f>LOOKUP(Tabela1[[#This Row],[Matricula]],Contratos!A:A,Contratos!I:I)</f>
        <v>HU</v>
      </c>
      <c r="G95" s="2">
        <f>LOOKUP(Tabela1[[#This Row],[Matricula]],Tabela2[Matrícula],Tabela2[Admissão])</f>
        <v>44239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3956.4</v>
      </c>
      <c r="K95" s="3">
        <v>3485.05</v>
      </c>
      <c r="L95" s="3">
        <v>1846.99</v>
      </c>
      <c r="M95" s="3">
        <v>0</v>
      </c>
      <c r="N95" s="3">
        <v>2109.41</v>
      </c>
      <c r="O95" s="3">
        <v>0</v>
      </c>
      <c r="P95" s="3">
        <v>471.35</v>
      </c>
      <c r="Q95" s="1"/>
    </row>
    <row r="96" spans="1:17" x14ac:dyDescent="0.25">
      <c r="A96" s="1">
        <v>421480</v>
      </c>
      <c r="B96" s="1" t="str">
        <f>LOOKUP(Tabela1[[#This Row],[Matricula]],Contratos!A:A,Contratos!B:B)</f>
        <v xml:space="preserve">SUELLEN ARIANA ORTEGA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925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44239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3502.1</v>
      </c>
      <c r="K96" s="3">
        <v>2874.07</v>
      </c>
      <c r="L96" s="3">
        <v>1846.99</v>
      </c>
      <c r="M96" s="3">
        <v>0</v>
      </c>
      <c r="N96" s="3">
        <v>1655.11</v>
      </c>
      <c r="O96" s="3">
        <v>0</v>
      </c>
      <c r="P96" s="3">
        <v>628.03</v>
      </c>
      <c r="Q96" s="1"/>
    </row>
    <row r="97" spans="1:17" x14ac:dyDescent="0.25">
      <c r="A97" s="1">
        <v>421502</v>
      </c>
      <c r="B97" s="1" t="str">
        <f>LOOKUP(Tabela1[[#This Row],[Matricula]],Contratos!A:A,Contratos!B:B)</f>
        <v xml:space="preserve">VERIDIANA MAZETTI DA CRUZ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925</v>
      </c>
      <c r="F97" s="1" t="str">
        <f>LOOKUP(Tabela1[[#This Row],[Matricula]],Contratos!A:A,Contratos!I:I)</f>
        <v>HU</v>
      </c>
      <c r="G97" s="2">
        <f>LOOKUP(Tabela1[[#This Row],[Matricula]],Tabela2[Matrícula],Tabela2[Admissão])</f>
        <v>44239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4015.09</v>
      </c>
      <c r="K97" s="3">
        <v>3583.24</v>
      </c>
      <c r="L97" s="3">
        <v>1846.99</v>
      </c>
      <c r="M97" s="3">
        <v>0</v>
      </c>
      <c r="N97" s="3">
        <v>2168.1</v>
      </c>
      <c r="O97" s="3">
        <v>0</v>
      </c>
      <c r="P97" s="3">
        <v>431.85</v>
      </c>
      <c r="Q97" s="1"/>
    </row>
    <row r="98" spans="1:17" x14ac:dyDescent="0.25">
      <c r="A98" s="1">
        <v>421510</v>
      </c>
      <c r="B98" s="1" t="str">
        <f>LOOKUP(Tabela1[[#This Row],[Matricula]],Contratos!A:A,Contratos!B:B)</f>
        <v xml:space="preserve">IEDA GRACIELE PEREIRA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925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44239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4182.21</v>
      </c>
      <c r="K98" s="3">
        <v>3726.31</v>
      </c>
      <c r="L98" s="3">
        <v>1846.99</v>
      </c>
      <c r="M98" s="3">
        <v>0</v>
      </c>
      <c r="N98" s="3">
        <v>2335.2199999999998</v>
      </c>
      <c r="O98" s="3">
        <v>0</v>
      </c>
      <c r="P98" s="3">
        <v>455.9</v>
      </c>
      <c r="Q98" s="1"/>
    </row>
    <row r="99" spans="1:17" x14ac:dyDescent="0.25">
      <c r="A99" s="1">
        <v>421529</v>
      </c>
      <c r="B99" s="1" t="str">
        <f>LOOKUP(Tabela1[[#This Row],[Matricula]],Contratos!A:A,Contratos!B:B)</f>
        <v xml:space="preserve">SOLANGE MOISES BORBA FARIAS SILVA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925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44239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4103.7</v>
      </c>
      <c r="K99" s="3">
        <v>3649.52</v>
      </c>
      <c r="L99" s="3">
        <v>1846.99</v>
      </c>
      <c r="M99" s="3">
        <v>0</v>
      </c>
      <c r="N99" s="3">
        <v>2256.71</v>
      </c>
      <c r="O99" s="3">
        <v>0</v>
      </c>
      <c r="P99" s="3">
        <v>454.18</v>
      </c>
      <c r="Q99" s="1"/>
    </row>
    <row r="100" spans="1:17" x14ac:dyDescent="0.25">
      <c r="A100" s="1">
        <v>421537</v>
      </c>
      <c r="B100" s="1" t="str">
        <f>LOOKUP(Tabela1[[#This Row],[Matricula]],Contratos!A:A,Contratos!B:B)</f>
        <v xml:space="preserve">ODETE GONCALVES NORONHA DE LIMA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925</v>
      </c>
      <c r="F100" s="1" t="str">
        <f>LOOKUP(Tabela1[[#This Row],[Matricula]],Contratos!A:A,Contratos!I:I)</f>
        <v>DSCS</v>
      </c>
      <c r="G100" s="2">
        <f>LOOKUP(Tabela1[[#This Row],[Matricula]],Tabela2[Matrícula],Tabela2[Admissão])</f>
        <v>44239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5070.32</v>
      </c>
      <c r="K100" s="3">
        <v>4435.13</v>
      </c>
      <c r="L100" s="3">
        <v>1846.99</v>
      </c>
      <c r="M100" s="3">
        <v>0</v>
      </c>
      <c r="N100" s="3">
        <v>3223.33</v>
      </c>
      <c r="O100" s="3">
        <v>0</v>
      </c>
      <c r="P100" s="3">
        <v>635.19000000000005</v>
      </c>
      <c r="Q100" s="1"/>
    </row>
    <row r="101" spans="1:17" x14ac:dyDescent="0.25">
      <c r="A101" s="1">
        <v>421545</v>
      </c>
      <c r="B101" s="1" t="str">
        <f>LOOKUP(Tabela1[[#This Row],[Matricula]],Contratos!A:A,Contratos!B:B)</f>
        <v xml:space="preserve">SARA MICHELLE ARAUJO DE SOUZA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925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44239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4258.41</v>
      </c>
      <c r="K101" s="3">
        <v>3821.83</v>
      </c>
      <c r="L101" s="3">
        <v>1846.99</v>
      </c>
      <c r="M101" s="3">
        <v>0</v>
      </c>
      <c r="N101" s="3">
        <v>2411.42</v>
      </c>
      <c r="O101" s="3">
        <v>0</v>
      </c>
      <c r="P101" s="3">
        <v>436.58</v>
      </c>
      <c r="Q101" s="1"/>
    </row>
    <row r="102" spans="1:17" x14ac:dyDescent="0.25">
      <c r="A102" s="1">
        <v>421553</v>
      </c>
      <c r="B102" s="1" t="str">
        <f>LOOKUP(Tabela1[[#This Row],[Matricula]],Contratos!A:A,Contratos!B:B)</f>
        <v xml:space="preserve">ANA CAROLINA SANTANA FRANCISCO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925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3629.39</v>
      </c>
      <c r="K102" s="3">
        <v>3136.42</v>
      </c>
      <c r="L102" s="3">
        <v>1846.99</v>
      </c>
      <c r="M102" s="3">
        <v>0</v>
      </c>
      <c r="N102" s="3">
        <v>1782.4</v>
      </c>
      <c r="O102" s="3">
        <v>0</v>
      </c>
      <c r="P102" s="3">
        <v>492.97</v>
      </c>
      <c r="Q102" s="1"/>
    </row>
    <row r="103" spans="1:17" x14ac:dyDescent="0.25">
      <c r="A103" s="1">
        <v>421561</v>
      </c>
      <c r="B103" s="1" t="str">
        <f>LOOKUP(Tabela1[[#This Row],[Matricula]],Contratos!A:A,Contratos!B:B)</f>
        <v xml:space="preserve">ANGELICA GARCIA DA SILVA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925</v>
      </c>
      <c r="F103" s="1" t="str">
        <f>LOOKUP(Tabela1[[#This Row],[Matricula]],Contratos!A:A,Contratos!I:I)</f>
        <v>DAPS</v>
      </c>
      <c r="G103" s="2">
        <f>LOOKUP(Tabela1[[#This Row],[Matricula]],Tabela2[Matrícula],Tabela2[Admissão])</f>
        <v>44249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3647.04</v>
      </c>
      <c r="K103" s="3">
        <v>3273.14</v>
      </c>
      <c r="L103" s="3">
        <v>1846.99</v>
      </c>
      <c r="M103" s="3">
        <v>0</v>
      </c>
      <c r="N103" s="3">
        <v>1800.05</v>
      </c>
      <c r="O103" s="3">
        <v>0</v>
      </c>
      <c r="P103" s="3">
        <v>373.9</v>
      </c>
      <c r="Q103" s="1"/>
    </row>
    <row r="104" spans="1:17" x14ac:dyDescent="0.25">
      <c r="A104" s="1">
        <v>421588</v>
      </c>
      <c r="B104" s="1" t="str">
        <f>LOOKUP(Tabela1[[#This Row],[Matricula]],Contratos!A:A,Contratos!B:B)</f>
        <v xml:space="preserve">PATRICIA DONIZETTI LOPES SZCSPANSKI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925</v>
      </c>
      <c r="F104" s="1" t="str">
        <f>LOOKUP(Tabela1[[#This Row],[Matricula]],Contratos!A:A,Contratos!I:I)</f>
        <v>HU</v>
      </c>
      <c r="G104" s="2">
        <f>LOOKUP(Tabela1[[#This Row],[Matricula]],Tabela2[Matrícula],Tabela2[Admissão])</f>
        <v>44249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3877.43</v>
      </c>
      <c r="K104" s="3">
        <v>3465.81</v>
      </c>
      <c r="L104" s="3">
        <v>1846.99</v>
      </c>
      <c r="M104" s="3">
        <v>0</v>
      </c>
      <c r="N104" s="3">
        <v>2030.44</v>
      </c>
      <c r="O104" s="3">
        <v>0</v>
      </c>
      <c r="P104" s="3">
        <v>411.62</v>
      </c>
      <c r="Q104" s="1"/>
    </row>
    <row r="105" spans="1:17" x14ac:dyDescent="0.25">
      <c r="A105" s="1">
        <v>421600</v>
      </c>
      <c r="B105" s="1" t="str">
        <f>LOOKUP(Tabela1[[#This Row],[Matricula]],Contratos!A:A,Contratos!B:B)</f>
        <v xml:space="preserve">ALEXANDRA MARIA DA COSTA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925</v>
      </c>
      <c r="F105" s="1" t="str">
        <f>LOOKUP(Tabela1[[#This Row],[Matricula]],Contratos!A:A,Contratos!I:I)</f>
        <v>HU</v>
      </c>
      <c r="G105" s="2">
        <f>LOOKUP(Tabela1[[#This Row],[Matricula]],Tabela2[Matrícula],Tabela2[Admissão])</f>
        <v>44249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3955.8</v>
      </c>
      <c r="K105" s="3">
        <v>3504.07</v>
      </c>
      <c r="L105" s="3">
        <v>1846.99</v>
      </c>
      <c r="M105" s="3">
        <v>0</v>
      </c>
      <c r="N105" s="3">
        <v>2108.81</v>
      </c>
      <c r="O105" s="3">
        <v>0</v>
      </c>
      <c r="P105" s="3">
        <v>451.73</v>
      </c>
      <c r="Q105" s="1"/>
    </row>
    <row r="106" spans="1:17" x14ac:dyDescent="0.25">
      <c r="A106" s="1">
        <v>421618</v>
      </c>
      <c r="B106" s="1" t="str">
        <f>LOOKUP(Tabela1[[#This Row],[Matricula]],Contratos!A:A,Contratos!B:B)</f>
        <v xml:space="preserve">ELISANGELA DE SOUZA SANTOS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925</v>
      </c>
      <c r="F106" s="1" t="str">
        <f>LOOKUP(Tabela1[[#This Row],[Matricula]],Contratos!A:A,Contratos!I:I)</f>
        <v>DSCS</v>
      </c>
      <c r="G106" s="2">
        <f>LOOKUP(Tabela1[[#This Row],[Matricula]],Tabela2[Matrícula],Tabela2[Admissão])</f>
        <v>44256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6238.27</v>
      </c>
      <c r="K106" s="3">
        <v>5431.92</v>
      </c>
      <c r="L106" s="3">
        <v>1846.99</v>
      </c>
      <c r="M106" s="3">
        <v>0</v>
      </c>
      <c r="N106" s="3">
        <v>4391.28</v>
      </c>
      <c r="O106" s="3">
        <v>0</v>
      </c>
      <c r="P106" s="3">
        <v>806.35</v>
      </c>
      <c r="Q106" s="1"/>
    </row>
    <row r="107" spans="1:17" x14ac:dyDescent="0.25">
      <c r="A107" s="1">
        <v>421626</v>
      </c>
      <c r="B107" s="1" t="str">
        <f>LOOKUP(Tabela1[[#This Row],[Matricula]],Contratos!A:A,Contratos!B:B)</f>
        <v xml:space="preserve">POLIANA CARLA DA SILVA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925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44249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4060.56</v>
      </c>
      <c r="K107" s="3">
        <v>3658</v>
      </c>
      <c r="L107" s="3">
        <v>1846.99</v>
      </c>
      <c r="M107" s="3">
        <v>0</v>
      </c>
      <c r="N107" s="3">
        <v>2213.5700000000002</v>
      </c>
      <c r="O107" s="3">
        <v>0</v>
      </c>
      <c r="P107" s="3">
        <v>402.56</v>
      </c>
      <c r="Q107" s="1"/>
    </row>
    <row r="108" spans="1:17" x14ac:dyDescent="0.25">
      <c r="A108" s="1">
        <v>421642</v>
      </c>
      <c r="B108" s="1" t="str">
        <f>LOOKUP(Tabela1[[#This Row],[Matricula]],Contratos!A:A,Contratos!B:B)</f>
        <v xml:space="preserve">FLAVIA REGINA CAMARGO DE MELO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925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44249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3580.41</v>
      </c>
      <c r="K108" s="3">
        <v>3209.6</v>
      </c>
      <c r="L108" s="3">
        <v>1846.99</v>
      </c>
      <c r="M108" s="3">
        <v>0</v>
      </c>
      <c r="N108" s="3">
        <v>1733.42</v>
      </c>
      <c r="O108" s="3">
        <v>0</v>
      </c>
      <c r="P108" s="3">
        <v>370.81</v>
      </c>
      <c r="Q108" s="1"/>
    </row>
    <row r="109" spans="1:17" x14ac:dyDescent="0.25">
      <c r="A109" s="1">
        <v>421650</v>
      </c>
      <c r="B109" s="1" t="str">
        <f>LOOKUP(Tabela1[[#This Row],[Matricula]],Contratos!A:A,Contratos!B:B)</f>
        <v xml:space="preserve">NELCI ASSUNCAO SILVA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925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44249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4168.22</v>
      </c>
      <c r="K109" s="3">
        <v>3826.86</v>
      </c>
      <c r="L109" s="3">
        <v>1846.99</v>
      </c>
      <c r="M109" s="3">
        <v>0</v>
      </c>
      <c r="N109" s="3">
        <v>2321.23</v>
      </c>
      <c r="O109" s="3">
        <v>0</v>
      </c>
      <c r="P109" s="3">
        <v>341.36</v>
      </c>
      <c r="Q109" s="1"/>
    </row>
    <row r="110" spans="1:17" x14ac:dyDescent="0.25">
      <c r="A110" s="1">
        <v>421669</v>
      </c>
      <c r="B110" s="1" t="str">
        <f>LOOKUP(Tabela1[[#This Row],[Matricula]],Contratos!A:A,Contratos!B:B)</f>
        <v xml:space="preserve">MARIA ALVES PEDRO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925</v>
      </c>
      <c r="F110" s="1" t="str">
        <f>LOOKUP(Tabela1[[#This Row],[Matricula]],Contratos!A:A,Contratos!I:I)</f>
        <v>HU</v>
      </c>
      <c r="G110" s="2">
        <f>LOOKUP(Tabela1[[#This Row],[Matricula]],Tabela2[Matrícula],Tabela2[Admissão])</f>
        <v>44256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4156.34</v>
      </c>
      <c r="K110" s="3">
        <v>3592.41</v>
      </c>
      <c r="L110" s="3">
        <v>1846.99</v>
      </c>
      <c r="M110" s="3">
        <v>0</v>
      </c>
      <c r="N110" s="3">
        <v>2309.35</v>
      </c>
      <c r="O110" s="3">
        <v>0</v>
      </c>
      <c r="P110" s="3">
        <v>563.92999999999995</v>
      </c>
      <c r="Q110" s="1"/>
    </row>
    <row r="111" spans="1:17" x14ac:dyDescent="0.25">
      <c r="A111" s="1">
        <v>421677</v>
      </c>
      <c r="B111" s="1" t="str">
        <f>LOOKUP(Tabela1[[#This Row],[Matricula]],Contratos!A:A,Contratos!B:B)</f>
        <v xml:space="preserve">ROSINEIA MARIA PACHECO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925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44249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4006.89</v>
      </c>
      <c r="K111" s="3">
        <v>3589.75</v>
      </c>
      <c r="L111" s="3">
        <v>1846.99</v>
      </c>
      <c r="M111" s="3">
        <v>0</v>
      </c>
      <c r="N111" s="3">
        <v>2159.9</v>
      </c>
      <c r="O111" s="3">
        <v>0</v>
      </c>
      <c r="P111" s="3">
        <v>417.14</v>
      </c>
      <c r="Q111" s="1"/>
    </row>
    <row r="112" spans="1:17" x14ac:dyDescent="0.25">
      <c r="A112" s="1">
        <v>421685</v>
      </c>
      <c r="B112" s="1" t="str">
        <f>LOOKUP(Tabela1[[#This Row],[Matricula]],Contratos!A:A,Contratos!B:B)</f>
        <v xml:space="preserve">RAQUEL MORENO CAMPEOL </v>
      </c>
      <c r="C112" s="1" t="str">
        <f>LOOKUP(Tabela1[[#This Row],[Matricula]],Contratos!A:A,Contratos!C:C)</f>
        <v>ENFTEMP</v>
      </c>
      <c r="D112" s="1" t="str">
        <f>LOOKUP(Tabela1[[#This Row],[Matricula]],Contratos!A:A,Contratos!D:D)</f>
        <v xml:space="preserve">ENFERMEIRO </v>
      </c>
      <c r="E112" s="1" t="s">
        <v>925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44258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9059.5</v>
      </c>
      <c r="K112" s="3">
        <v>6674.49</v>
      </c>
      <c r="L112" s="3">
        <v>3338.64</v>
      </c>
      <c r="M112" s="3">
        <v>2337.0500000000002</v>
      </c>
      <c r="N112" s="3">
        <v>3383.81</v>
      </c>
      <c r="O112" s="3">
        <v>0</v>
      </c>
      <c r="P112" s="3">
        <v>2385.0100000000002</v>
      </c>
      <c r="Q112" s="1"/>
    </row>
    <row r="113" spans="1:17" x14ac:dyDescent="0.25">
      <c r="A113" s="1">
        <v>421693</v>
      </c>
      <c r="B113" s="1" t="str">
        <f>LOOKUP(Tabela1[[#This Row],[Matricula]],Contratos!A:A,Contratos!B:B)</f>
        <v xml:space="preserve">ELAINE DE MELO SILVERIO </v>
      </c>
      <c r="C113" s="1" t="str">
        <f>LOOKUP(Tabela1[[#This Row],[Matricula]],Contratos!A:A,Contratos!C:C)</f>
        <v>ENFTEMP</v>
      </c>
      <c r="D113" s="1" t="str">
        <f>LOOKUP(Tabela1[[#This Row],[Matricula]],Contratos!A:A,Contratos!D:D)</f>
        <v xml:space="preserve">ENFERMEIRO </v>
      </c>
      <c r="E113" s="1" t="s">
        <v>925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44258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8957.0400000000009</v>
      </c>
      <c r="K113" s="3">
        <v>6749.2</v>
      </c>
      <c r="L113" s="3">
        <v>3338.64</v>
      </c>
      <c r="M113" s="3">
        <v>2337.0500000000002</v>
      </c>
      <c r="N113" s="3">
        <v>3281.35</v>
      </c>
      <c r="O113" s="3">
        <v>0</v>
      </c>
      <c r="P113" s="3">
        <v>2207.84</v>
      </c>
      <c r="Q113" s="1"/>
    </row>
    <row r="114" spans="1:17" x14ac:dyDescent="0.25">
      <c r="A114" s="1">
        <v>421707</v>
      </c>
      <c r="B114" s="1" t="str">
        <f>LOOKUP(Tabela1[[#This Row],[Matricula]],Contratos!A:A,Contratos!B:B)</f>
        <v xml:space="preserve">HELEN BORGES DE ARAUJO </v>
      </c>
      <c r="C114" s="1" t="str">
        <f>LOOKUP(Tabela1[[#This Row],[Matricula]],Contratos!A:A,Contratos!C:C)</f>
        <v>ENFTEMP</v>
      </c>
      <c r="D114" s="1" t="str">
        <f>LOOKUP(Tabela1[[#This Row],[Matricula]],Contratos!A:A,Contratos!D:D)</f>
        <v xml:space="preserve">ENFERMEIRO </v>
      </c>
      <c r="E114" s="1" t="s">
        <v>925</v>
      </c>
      <c r="F114" s="1" t="str">
        <f>LOOKUP(Tabela1[[#This Row],[Matricula]],Contratos!A:A,Contratos!I:I)</f>
        <v>DAPS</v>
      </c>
      <c r="G114" s="2">
        <f>LOOKUP(Tabela1[[#This Row],[Matricula]],Tabela2[Matrícula],Tabela2[Admissão])</f>
        <v>44258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8995.6299999999992</v>
      </c>
      <c r="K114" s="3">
        <v>6759.44</v>
      </c>
      <c r="L114" s="3">
        <v>3338.64</v>
      </c>
      <c r="M114" s="3">
        <v>2337.0500000000002</v>
      </c>
      <c r="N114" s="3">
        <v>3319.94</v>
      </c>
      <c r="O114" s="3">
        <v>0</v>
      </c>
      <c r="P114" s="3">
        <v>2236.19</v>
      </c>
      <c r="Q114" s="1"/>
    </row>
    <row r="115" spans="1:17" x14ac:dyDescent="0.25">
      <c r="A115" s="1">
        <v>421715</v>
      </c>
      <c r="B115" s="1" t="str">
        <f>LOOKUP(Tabela1[[#This Row],[Matricula]],Contratos!A:A,Contratos!B:B)</f>
        <v xml:space="preserve">ALINE TAFINE DOS SANTOS LIMA </v>
      </c>
      <c r="C115" s="1" t="str">
        <f>LOOKUP(Tabela1[[#This Row],[Matricula]],Contratos!A:A,Contratos!C:C)</f>
        <v>ENFTEMP</v>
      </c>
      <c r="D115" s="1" t="str">
        <f>LOOKUP(Tabela1[[#This Row],[Matricula]],Contratos!A:A,Contratos!D:D)</f>
        <v xml:space="preserve">ENFERMEIRO </v>
      </c>
      <c r="E115" s="1" t="s">
        <v>925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44258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9061.1299999999992</v>
      </c>
      <c r="K115" s="3">
        <v>6818.58</v>
      </c>
      <c r="L115" s="3">
        <v>3338.64</v>
      </c>
      <c r="M115" s="3">
        <v>2337.0500000000002</v>
      </c>
      <c r="N115" s="3">
        <v>3385.44</v>
      </c>
      <c r="O115" s="3">
        <v>0</v>
      </c>
      <c r="P115" s="3">
        <v>2242.5500000000002</v>
      </c>
      <c r="Q115" s="1"/>
    </row>
    <row r="116" spans="1:17" x14ac:dyDescent="0.25">
      <c r="A116" s="1">
        <v>421723</v>
      </c>
      <c r="B116" s="1" t="str">
        <f>LOOKUP(Tabela1[[#This Row],[Matricula]],Contratos!A:A,Contratos!B:B)</f>
        <v xml:space="preserve">CARLA PRISCILA SANTANA VIANA </v>
      </c>
      <c r="C116" s="1" t="str">
        <f>LOOKUP(Tabela1[[#This Row],[Matricula]],Contratos!A:A,Contratos!C:C)</f>
        <v>ENFTEMP</v>
      </c>
      <c r="D116" s="1" t="str">
        <f>LOOKUP(Tabela1[[#This Row],[Matricula]],Contratos!A:A,Contratos!D:D)</f>
        <v xml:space="preserve">ENFERMEIRO </v>
      </c>
      <c r="E116" s="1" t="s">
        <v>925</v>
      </c>
      <c r="F116" s="1" t="str">
        <f>LOOKUP(Tabela1[[#This Row],[Matricula]],Contratos!A:A,Contratos!I:I)</f>
        <v>DUES</v>
      </c>
      <c r="G116" s="2">
        <f>LOOKUP(Tabela1[[#This Row],[Matricula]],Tabela2[Matrícula],Tabela2[Admissão])</f>
        <v>44258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9287.16</v>
      </c>
      <c r="K116" s="3">
        <v>7672.08</v>
      </c>
      <c r="L116" s="3">
        <v>3338.64</v>
      </c>
      <c r="M116" s="3">
        <v>2337.0500000000002</v>
      </c>
      <c r="N116" s="3">
        <v>3611.47</v>
      </c>
      <c r="O116" s="3">
        <v>0</v>
      </c>
      <c r="P116" s="3">
        <v>1615.08</v>
      </c>
      <c r="Q116" s="1"/>
    </row>
    <row r="117" spans="1:17" x14ac:dyDescent="0.25">
      <c r="A117" s="1">
        <v>421731</v>
      </c>
      <c r="B117" s="1" t="str">
        <f>LOOKUP(Tabela1[[#This Row],[Matricula]],Contratos!A:A,Contratos!B:B)</f>
        <v xml:space="preserve">FLAVIA ELLEN FOGACA PASA </v>
      </c>
      <c r="C117" s="1" t="str">
        <f>LOOKUP(Tabela1[[#This Row],[Matricula]],Contratos!A:A,Contratos!C:C)</f>
        <v>ASSISTSAUD</v>
      </c>
      <c r="D117" s="1" t="str">
        <f>LOOKUP(Tabela1[[#This Row],[Matricula]],Contratos!A:A,Contratos!D:D)</f>
        <v xml:space="preserve">ASSISTENTE DE GESTÃO EM SERVIÇOS DE SAÚDE </v>
      </c>
      <c r="E117" s="1" t="s">
        <v>925</v>
      </c>
      <c r="F117" s="1" t="str">
        <f>LOOKUP(Tabela1[[#This Row],[Matricula]],Contratos!A:A,Contratos!I:I)</f>
        <v>DUES</v>
      </c>
      <c r="G117" s="2">
        <f>LOOKUP(Tabela1[[#This Row],[Matricula]],Tabela2[Matrícula],Tabela2[Admissão])</f>
        <v>44258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3382.67</v>
      </c>
      <c r="K117" s="3">
        <v>3042.29</v>
      </c>
      <c r="L117" s="3">
        <v>1630.9</v>
      </c>
      <c r="M117" s="3">
        <v>0</v>
      </c>
      <c r="N117" s="3">
        <v>1751.77</v>
      </c>
      <c r="O117" s="3">
        <v>0</v>
      </c>
      <c r="P117" s="3">
        <v>340.38</v>
      </c>
      <c r="Q117" s="1"/>
    </row>
    <row r="118" spans="1:17" x14ac:dyDescent="0.25">
      <c r="A118" s="1">
        <v>421740</v>
      </c>
      <c r="B118" s="1" t="str">
        <f>LOOKUP(Tabela1[[#This Row],[Matricula]],Contratos!A:A,Contratos!B:B)</f>
        <v xml:space="preserve">RITA DE CASSIA GALDINO DA SILVA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HU</v>
      </c>
      <c r="G118" s="2">
        <f>LOOKUP(Tabela1[[#This Row],[Matricula]],Tabela2[Matrícula],Tabela2[Admissão])</f>
        <v>44258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3856.5</v>
      </c>
      <c r="K118" s="3">
        <v>3456.88</v>
      </c>
      <c r="L118" s="3">
        <v>1846.99</v>
      </c>
      <c r="M118" s="3">
        <v>0</v>
      </c>
      <c r="N118" s="3">
        <v>2009.51</v>
      </c>
      <c r="O118" s="3">
        <v>0</v>
      </c>
      <c r="P118" s="3">
        <v>399.62</v>
      </c>
      <c r="Q118" s="1"/>
    </row>
    <row r="119" spans="1:17" x14ac:dyDescent="0.25">
      <c r="A119" s="1">
        <v>421758</v>
      </c>
      <c r="B119" s="1" t="str">
        <f>LOOKUP(Tabela1[[#This Row],[Matricula]],Contratos!A:A,Contratos!B:B)</f>
        <v xml:space="preserve">PATRICIA APARECIDA DA SILVA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HU</v>
      </c>
      <c r="G119" s="2">
        <f>LOOKUP(Tabela1[[#This Row],[Matricula]],Tabela2[Matrícula],Tabela2[Admissão])</f>
        <v>44258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4135.12</v>
      </c>
      <c r="K119" s="3">
        <v>3705.69</v>
      </c>
      <c r="L119" s="3">
        <v>1846.99</v>
      </c>
      <c r="M119" s="3">
        <v>0</v>
      </c>
      <c r="N119" s="3">
        <v>2288.13</v>
      </c>
      <c r="O119" s="3">
        <v>0</v>
      </c>
      <c r="P119" s="3">
        <v>429.43</v>
      </c>
      <c r="Q119" s="1"/>
    </row>
    <row r="120" spans="1:17" x14ac:dyDescent="0.25">
      <c r="A120" s="1">
        <v>421766</v>
      </c>
      <c r="B120" s="1" t="str">
        <f>LOOKUP(Tabela1[[#This Row],[Matricula]],Contratos!A:A,Contratos!B:B)</f>
        <v xml:space="preserve">ELISANGELA DE SOUZA FERREIRA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44258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4339.87</v>
      </c>
      <c r="K120" s="3">
        <v>3869.03</v>
      </c>
      <c r="L120" s="3">
        <v>1846.99</v>
      </c>
      <c r="M120" s="3">
        <v>0</v>
      </c>
      <c r="N120" s="3">
        <v>2492.88</v>
      </c>
      <c r="O120" s="3">
        <v>0</v>
      </c>
      <c r="P120" s="3">
        <v>470.84</v>
      </c>
      <c r="Q120" s="1"/>
    </row>
    <row r="121" spans="1:17" x14ac:dyDescent="0.25">
      <c r="A121" s="1">
        <v>421804</v>
      </c>
      <c r="B121" s="1" t="str">
        <f>LOOKUP(Tabela1[[#This Row],[Matricula]],Contratos!A:A,Contratos!B:B)</f>
        <v xml:space="preserve">NORBERTA CRISTINA CARVALHO AGUIAR ITO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44258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6091.37</v>
      </c>
      <c r="K121" s="3">
        <v>5381.69</v>
      </c>
      <c r="L121" s="3">
        <v>1846.99</v>
      </c>
      <c r="M121" s="3">
        <v>0</v>
      </c>
      <c r="N121" s="3">
        <v>4244.38</v>
      </c>
      <c r="O121" s="3">
        <v>0</v>
      </c>
      <c r="P121" s="3">
        <v>709.68</v>
      </c>
      <c r="Q121" s="1"/>
    </row>
    <row r="122" spans="1:17" x14ac:dyDescent="0.25">
      <c r="A122" s="1">
        <v>421839</v>
      </c>
      <c r="B122" s="1" t="str">
        <f>LOOKUP(Tabela1[[#This Row],[Matricula]],Contratos!A:A,Contratos!B:B)</f>
        <v xml:space="preserve">ALESSANDRA DA SILVA CAMARGO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>DAPS</v>
      </c>
      <c r="G122" s="2">
        <f>LOOKUP(Tabela1[[#This Row],[Matricula]],Tabela2[Matrícula],Tabela2[Admissão])</f>
        <v>44258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5419.56</v>
      </c>
      <c r="K122" s="3">
        <v>4851.84</v>
      </c>
      <c r="L122" s="3">
        <v>1846.99</v>
      </c>
      <c r="M122" s="3">
        <v>0</v>
      </c>
      <c r="N122" s="3">
        <v>3572.57</v>
      </c>
      <c r="O122" s="3">
        <v>0</v>
      </c>
      <c r="P122" s="3">
        <v>567.72</v>
      </c>
      <c r="Q122" s="1"/>
    </row>
    <row r="123" spans="1:17" x14ac:dyDescent="0.25">
      <c r="A123" s="1">
        <v>421847</v>
      </c>
      <c r="B123" s="1" t="str">
        <f>LOOKUP(Tabela1[[#This Row],[Matricula]],Contratos!A:A,Contratos!B:B)</f>
        <v xml:space="preserve">ALINE LIMA DOS SANTOS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925</v>
      </c>
      <c r="F123" s="1" t="str">
        <f>LOOKUP(Tabela1[[#This Row],[Matricula]],Contratos!A:A,Contratos!I:I)</f>
        <v>HU</v>
      </c>
      <c r="G123" s="2">
        <f>LOOKUP(Tabela1[[#This Row],[Matricula]],Tabela2[Matrícula],Tabela2[Admissão])</f>
        <v>44258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3856.5</v>
      </c>
      <c r="K123" s="3">
        <v>3438.99</v>
      </c>
      <c r="L123" s="3">
        <v>1846.99</v>
      </c>
      <c r="M123" s="3">
        <v>0</v>
      </c>
      <c r="N123" s="3">
        <v>2009.51</v>
      </c>
      <c r="O123" s="3">
        <v>0</v>
      </c>
      <c r="P123" s="3">
        <v>417.51</v>
      </c>
      <c r="Q123" s="1"/>
    </row>
    <row r="124" spans="1:17" x14ac:dyDescent="0.25">
      <c r="A124" s="1">
        <v>421863</v>
      </c>
      <c r="B124" s="1" t="str">
        <f>LOOKUP(Tabela1[[#This Row],[Matricula]],Contratos!A:A,Contratos!B:B)</f>
        <v xml:space="preserve">KEILA JULIANA PASSERI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925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44258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3636.88</v>
      </c>
      <c r="K124" s="3">
        <v>3263.89</v>
      </c>
      <c r="L124" s="3">
        <v>1846.99</v>
      </c>
      <c r="M124" s="3">
        <v>0</v>
      </c>
      <c r="N124" s="3">
        <v>1789.89</v>
      </c>
      <c r="O124" s="3">
        <v>0</v>
      </c>
      <c r="P124" s="3">
        <v>372.99</v>
      </c>
      <c r="Q124" s="1"/>
    </row>
    <row r="125" spans="1:17" x14ac:dyDescent="0.25">
      <c r="A125" s="1">
        <v>421871</v>
      </c>
      <c r="B125" s="1" t="str">
        <f>LOOKUP(Tabela1[[#This Row],[Matricula]],Contratos!A:A,Contratos!B:B)</f>
        <v xml:space="preserve">CELIA CORREIA SANTANA DE OLIVEIRA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925</v>
      </c>
      <c r="F125" s="1" t="str">
        <f>LOOKUP(Tabela1[[#This Row],[Matricula]],Contratos!A:A,Contratos!I:I)</f>
        <v>DUES</v>
      </c>
      <c r="G125" s="2">
        <f>LOOKUP(Tabela1[[#This Row],[Matricula]],Tabela2[Matrícula],Tabela2[Admissão])</f>
        <v>44258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3112.67</v>
      </c>
      <c r="K125" s="3">
        <v>2796.27</v>
      </c>
      <c r="L125" s="3">
        <v>1846.99</v>
      </c>
      <c r="M125" s="3">
        <v>0</v>
      </c>
      <c r="N125" s="3">
        <v>1265.68</v>
      </c>
      <c r="O125" s="3">
        <v>0</v>
      </c>
      <c r="P125" s="3">
        <v>316.39999999999998</v>
      </c>
      <c r="Q125" s="1"/>
    </row>
    <row r="126" spans="1:17" x14ac:dyDescent="0.25">
      <c r="A126" s="1">
        <v>421880</v>
      </c>
      <c r="B126" s="1" t="str">
        <f>LOOKUP(Tabela1[[#This Row],[Matricula]],Contratos!A:A,Contratos!B:B)</f>
        <v xml:space="preserve">RENATA RODRIGUES DE SOUZA RIBEIRO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925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44264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3453.55</v>
      </c>
      <c r="K126" s="3">
        <v>2976.42</v>
      </c>
      <c r="L126" s="3">
        <v>1846.99</v>
      </c>
      <c r="M126" s="3">
        <v>0</v>
      </c>
      <c r="N126" s="3">
        <v>1606.56</v>
      </c>
      <c r="O126" s="3">
        <v>0</v>
      </c>
      <c r="P126" s="3">
        <v>477.13</v>
      </c>
      <c r="Q126" s="1"/>
    </row>
    <row r="127" spans="1:17" x14ac:dyDescent="0.25">
      <c r="A127" s="1">
        <v>421898</v>
      </c>
      <c r="B127" s="1" t="str">
        <f>LOOKUP(Tabela1[[#This Row],[Matricula]],Contratos!A:A,Contratos!B:B)</f>
        <v xml:space="preserve">MARCOS ANTONIO FERREIRA </v>
      </c>
      <c r="C127" s="1" t="str">
        <f>LOOKUP(Tabela1[[#This Row],[Matricula]],Contratos!A:A,Contratos!C:C)</f>
        <v>ENFTEMP</v>
      </c>
      <c r="D127" s="1" t="str">
        <f>LOOKUP(Tabela1[[#This Row],[Matricula]],Contratos!A:A,Contratos!D:D)</f>
        <v xml:space="preserve">ENFERMEIRO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44273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9117.51</v>
      </c>
      <c r="K127" s="3">
        <v>6050.41</v>
      </c>
      <c r="L127" s="3">
        <v>3338.64</v>
      </c>
      <c r="M127" s="3">
        <v>2337.0500000000002</v>
      </c>
      <c r="N127" s="3">
        <v>3441.82</v>
      </c>
      <c r="O127" s="3">
        <v>0</v>
      </c>
      <c r="P127" s="3">
        <v>3067.1</v>
      </c>
      <c r="Q127" s="1"/>
    </row>
    <row r="128" spans="1:17" x14ac:dyDescent="0.25">
      <c r="A128" s="1">
        <v>421901</v>
      </c>
      <c r="B128" s="1" t="str">
        <f>LOOKUP(Tabela1[[#This Row],[Matricula]],Contratos!A:A,Contratos!B:B)</f>
        <v xml:space="preserve">WILLIAM TORRES DOS SANTOS </v>
      </c>
      <c r="C128" s="1" t="str">
        <f>LOOKUP(Tabela1[[#This Row],[Matricula]],Contratos!A:A,Contratos!C:C)</f>
        <v>ENFTEMP</v>
      </c>
      <c r="D128" s="1" t="str">
        <f>LOOKUP(Tabela1[[#This Row],[Matricula]],Contratos!A:A,Contratos!D:D)</f>
        <v xml:space="preserve">ENFERMEIRO </v>
      </c>
      <c r="E128" s="1" t="s">
        <v>925</v>
      </c>
      <c r="F128" s="1" t="str">
        <f>LOOKUP(Tabela1[[#This Row],[Matricula]],Contratos!A:A,Contratos!I:I)</f>
        <v>DUES</v>
      </c>
      <c r="G128" s="2">
        <f>LOOKUP(Tabela1[[#This Row],[Matricula]],Tabela2[Matrícula],Tabela2[Admissão])</f>
        <v>44266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10427.65</v>
      </c>
      <c r="K128" s="3">
        <v>7373.25</v>
      </c>
      <c r="L128" s="3">
        <v>3338.64</v>
      </c>
      <c r="M128" s="3">
        <v>2337.0500000000002</v>
      </c>
      <c r="N128" s="3">
        <v>4751.96</v>
      </c>
      <c r="O128" s="3">
        <v>0</v>
      </c>
      <c r="P128" s="3">
        <v>3054.4</v>
      </c>
      <c r="Q128" s="1"/>
    </row>
    <row r="129" spans="1:17" x14ac:dyDescent="0.25">
      <c r="A129" s="1">
        <v>421910</v>
      </c>
      <c r="B129" s="1" t="str">
        <f>LOOKUP(Tabela1[[#This Row],[Matricula]],Contratos!A:A,Contratos!B:B)</f>
        <v xml:space="preserve">SAMIRA PAULO DOS SANTOS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925</v>
      </c>
      <c r="F129" s="1" t="str">
        <f>LOOKUP(Tabela1[[#This Row],[Matricula]],Contratos!A:A,Contratos!I:I)</f>
        <v>HU</v>
      </c>
      <c r="G129" s="2">
        <f>LOOKUP(Tabela1[[#This Row],[Matricula]],Tabela2[Matrícula],Tabela2[Admissão])</f>
        <v>44266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6068.53</v>
      </c>
      <c r="K129" s="3">
        <v>5432.95</v>
      </c>
      <c r="L129" s="3">
        <v>1846.99</v>
      </c>
      <c r="M129" s="3">
        <v>0</v>
      </c>
      <c r="N129" s="3">
        <v>4221.54</v>
      </c>
      <c r="O129" s="3">
        <v>0</v>
      </c>
      <c r="P129" s="3">
        <v>635.58000000000004</v>
      </c>
      <c r="Q129" s="1"/>
    </row>
    <row r="130" spans="1:17" x14ac:dyDescent="0.25">
      <c r="A130" s="1">
        <v>421928</v>
      </c>
      <c r="B130" s="1" t="str">
        <f>LOOKUP(Tabela1[[#This Row],[Matricula]],Contratos!A:A,Contratos!B:B)</f>
        <v xml:space="preserve">FABIANA MOREIRA DOS SANTOS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925</v>
      </c>
      <c r="F130" s="1" t="str">
        <f>LOOKUP(Tabela1[[#This Row],[Matricula]],Contratos!A:A,Contratos!I:I)</f>
        <v>DUES</v>
      </c>
      <c r="G130" s="2">
        <f>LOOKUP(Tabela1[[#This Row],[Matricula]],Tabela2[Matrícula],Tabela2[Admissão])</f>
        <v>44266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3808.51</v>
      </c>
      <c r="K130" s="3">
        <v>3413.21</v>
      </c>
      <c r="L130" s="3">
        <v>1846.99</v>
      </c>
      <c r="M130" s="3">
        <v>0</v>
      </c>
      <c r="N130" s="3">
        <v>1961.52</v>
      </c>
      <c r="O130" s="3">
        <v>0</v>
      </c>
      <c r="P130" s="3">
        <v>395.3</v>
      </c>
      <c r="Q130" s="1"/>
    </row>
    <row r="131" spans="1:17" x14ac:dyDescent="0.25">
      <c r="A131" s="1">
        <v>421952</v>
      </c>
      <c r="B131" s="1" t="str">
        <f>LOOKUP(Tabela1[[#This Row],[Matricula]],Contratos!A:A,Contratos!B:B)</f>
        <v xml:space="preserve">NICEIA VICENTE DOS SANTOS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925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44266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3967.74</v>
      </c>
      <c r="K131" s="3">
        <v>3510.68</v>
      </c>
      <c r="L131" s="3">
        <v>1846.99</v>
      </c>
      <c r="M131" s="3">
        <v>0</v>
      </c>
      <c r="N131" s="3">
        <v>2120.75</v>
      </c>
      <c r="O131" s="3">
        <v>0</v>
      </c>
      <c r="P131" s="3">
        <v>457.06</v>
      </c>
      <c r="Q131" s="1"/>
    </row>
    <row r="132" spans="1:17" x14ac:dyDescent="0.25">
      <c r="A132" s="1">
        <v>421987</v>
      </c>
      <c r="B132" s="1" t="str">
        <f>LOOKUP(Tabela1[[#This Row],[Matricula]],Contratos!A:A,Contratos!B:B)</f>
        <v xml:space="preserve">MARCIA PEREIRA DA SILVA DAIKUHARA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925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44270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3514.62</v>
      </c>
      <c r="K132" s="3">
        <v>3149.73</v>
      </c>
      <c r="L132" s="3">
        <v>1846.99</v>
      </c>
      <c r="M132" s="3">
        <v>0</v>
      </c>
      <c r="N132" s="3">
        <v>1667.63</v>
      </c>
      <c r="O132" s="3">
        <v>0</v>
      </c>
      <c r="P132" s="3">
        <v>364.89</v>
      </c>
      <c r="Q132" s="1"/>
    </row>
    <row r="133" spans="1:17" x14ac:dyDescent="0.25">
      <c r="A133" s="1">
        <v>422002</v>
      </c>
      <c r="B133" s="1" t="str">
        <f>LOOKUP(Tabela1[[#This Row],[Matricula]],Contratos!A:A,Contratos!B:B)</f>
        <v xml:space="preserve">SANDRA PIRES PEREIRA SANTOS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925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44270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5365.63</v>
      </c>
      <c r="K133" s="3">
        <v>4661.9399999999996</v>
      </c>
      <c r="L133" s="3">
        <v>1846.99</v>
      </c>
      <c r="M133" s="3">
        <v>0</v>
      </c>
      <c r="N133" s="3">
        <v>3518.64</v>
      </c>
      <c r="O133" s="3">
        <v>0</v>
      </c>
      <c r="P133" s="3">
        <v>703.69</v>
      </c>
      <c r="Q133" s="1"/>
    </row>
    <row r="134" spans="1:17" x14ac:dyDescent="0.25">
      <c r="A134" s="1">
        <v>422010</v>
      </c>
      <c r="B134" s="1" t="str">
        <f>LOOKUP(Tabela1[[#This Row],[Matricula]],Contratos!A:A,Contratos!B:B)</f>
        <v xml:space="preserve">LILIAN BORGES DOS SANTOS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925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44270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3688.8</v>
      </c>
      <c r="K134" s="3">
        <v>3098.05</v>
      </c>
      <c r="L134" s="3">
        <v>1846.99</v>
      </c>
      <c r="M134" s="3">
        <v>0</v>
      </c>
      <c r="N134" s="3">
        <v>1841.81</v>
      </c>
      <c r="O134" s="3">
        <v>0</v>
      </c>
      <c r="P134" s="3">
        <v>590.75</v>
      </c>
      <c r="Q134" s="1"/>
    </row>
    <row r="135" spans="1:17" x14ac:dyDescent="0.25">
      <c r="A135" s="1">
        <v>422029</v>
      </c>
      <c r="B135" s="1" t="str">
        <f>LOOKUP(Tabela1[[#This Row],[Matricula]],Contratos!A:A,Contratos!B:B)</f>
        <v xml:space="preserve">CLEUSA RAMOS PEREIRA MATSUMOTO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925</v>
      </c>
      <c r="F135" s="1" t="str">
        <f>LOOKUP(Tabela1[[#This Row],[Matricula]],Contratos!A:A,Contratos!I:I)</f>
        <v>DUES</v>
      </c>
      <c r="G135" s="2">
        <f>LOOKUP(Tabela1[[#This Row],[Matricula]],Tabela2[Matrícula],Tabela2[Admissão])</f>
        <v>44267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3845.42</v>
      </c>
      <c r="K135" s="3">
        <v>3261.86</v>
      </c>
      <c r="L135" s="3">
        <v>1846.99</v>
      </c>
      <c r="M135" s="3">
        <v>0</v>
      </c>
      <c r="N135" s="3">
        <v>1998.43</v>
      </c>
      <c r="O135" s="3">
        <v>0</v>
      </c>
      <c r="P135" s="3">
        <v>583.55999999999995</v>
      </c>
      <c r="Q135" s="1"/>
    </row>
    <row r="136" spans="1:17" x14ac:dyDescent="0.25">
      <c r="A136" s="1">
        <v>422037</v>
      </c>
      <c r="B136" s="1" t="str">
        <f>LOOKUP(Tabela1[[#This Row],[Matricula]],Contratos!A:A,Contratos!B:B)</f>
        <v xml:space="preserve">ALEXSANDRA FLAUZINO MOURA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925</v>
      </c>
      <c r="F136" s="1" t="str">
        <f>LOOKUP(Tabela1[[#This Row],[Matricula]],Contratos!A:A,Contratos!I:I)</f>
        <v>HU</v>
      </c>
      <c r="G136" s="2">
        <f>LOOKUP(Tabela1[[#This Row],[Matricula]],Tabela2[Matrícula],Tabela2[Admissão])</f>
        <v>44267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3845.42</v>
      </c>
      <c r="K136" s="3">
        <v>3426.93</v>
      </c>
      <c r="L136" s="3">
        <v>1846.99</v>
      </c>
      <c r="M136" s="3">
        <v>0</v>
      </c>
      <c r="N136" s="3">
        <v>1998.43</v>
      </c>
      <c r="O136" s="3">
        <v>0</v>
      </c>
      <c r="P136" s="3">
        <v>418.49</v>
      </c>
      <c r="Q136" s="1"/>
    </row>
    <row r="137" spans="1:17" x14ac:dyDescent="0.25">
      <c r="A137" s="1">
        <v>422045</v>
      </c>
      <c r="B137" s="1" t="str">
        <f>LOOKUP(Tabela1[[#This Row],[Matricula]],Contratos!A:A,Contratos!B:B)</f>
        <v xml:space="preserve">RONALDO GOMES DA SILVA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925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44267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3942.26</v>
      </c>
      <c r="K137" s="3">
        <v>3511.97</v>
      </c>
      <c r="L137" s="3">
        <v>1846.99</v>
      </c>
      <c r="M137" s="3">
        <v>0</v>
      </c>
      <c r="N137" s="3">
        <v>2095.27</v>
      </c>
      <c r="O137" s="3">
        <v>0</v>
      </c>
      <c r="P137" s="3">
        <v>430.29</v>
      </c>
      <c r="Q137" s="1"/>
    </row>
    <row r="138" spans="1:17" x14ac:dyDescent="0.25">
      <c r="A138" s="1">
        <v>422053</v>
      </c>
      <c r="B138" s="1" t="str">
        <f>LOOKUP(Tabela1[[#This Row],[Matricula]],Contratos!A:A,Contratos!B:B)</f>
        <v xml:space="preserve">ADRIANA DOS SANTOS GRION </v>
      </c>
      <c r="C138" s="1" t="str">
        <f>LOOKUP(Tabela1[[#This Row],[Matricula]],Contratos!A:A,Contratos!C:C)</f>
        <v>ENFTEMP</v>
      </c>
      <c r="D138" s="1" t="str">
        <f>LOOKUP(Tabela1[[#This Row],[Matricula]],Contratos!A:A,Contratos!D:D)</f>
        <v xml:space="preserve">ENFERMEIRO </v>
      </c>
      <c r="E138" s="1" t="s">
        <v>925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44273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9561.1200000000008</v>
      </c>
      <c r="K138" s="3">
        <v>7243.15</v>
      </c>
      <c r="L138" s="3">
        <v>3338.64</v>
      </c>
      <c r="M138" s="3">
        <v>2337.0500000000002</v>
      </c>
      <c r="N138" s="3">
        <v>3885.43</v>
      </c>
      <c r="O138" s="3">
        <v>0</v>
      </c>
      <c r="P138" s="3">
        <v>2317.9699999999998</v>
      </c>
      <c r="Q138" s="1"/>
    </row>
    <row r="139" spans="1:17" x14ac:dyDescent="0.25">
      <c r="A139" s="1">
        <v>422061</v>
      </c>
      <c r="B139" s="1" t="str">
        <f>LOOKUP(Tabela1[[#This Row],[Matricula]],Contratos!A:A,Contratos!B:B)</f>
        <v xml:space="preserve">SERGIO ROBERTO IZIDORO DOS SANTOS </v>
      </c>
      <c r="C139" s="1" t="str">
        <f>LOOKUP(Tabela1[[#This Row],[Matricula]],Contratos!A:A,Contratos!C:C)</f>
        <v>ENFTEMP</v>
      </c>
      <c r="D139" s="1" t="str">
        <f>LOOKUP(Tabela1[[#This Row],[Matricula]],Contratos!A:A,Contratos!D:D)</f>
        <v xml:space="preserve">ENFERMEIRO </v>
      </c>
      <c r="E139" s="1" t="s">
        <v>925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44273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8702.7099999999991</v>
      </c>
      <c r="K139" s="3">
        <v>6641.65</v>
      </c>
      <c r="L139" s="3">
        <v>3338.64</v>
      </c>
      <c r="M139" s="3">
        <v>2337.0500000000002</v>
      </c>
      <c r="N139" s="3">
        <v>3027.02</v>
      </c>
      <c r="O139" s="3">
        <v>0</v>
      </c>
      <c r="P139" s="3">
        <v>2061.06</v>
      </c>
      <c r="Q139" s="1"/>
    </row>
    <row r="140" spans="1:17" x14ac:dyDescent="0.25">
      <c r="A140" s="1">
        <v>422070</v>
      </c>
      <c r="B140" s="1" t="str">
        <f>LOOKUP(Tabela1[[#This Row],[Matricula]],Contratos!A:A,Contratos!B:B)</f>
        <v xml:space="preserve">TERCI CRISTINA AGNER </v>
      </c>
      <c r="C140" s="1" t="str">
        <f>LOOKUP(Tabela1[[#This Row],[Matricula]],Contratos!A:A,Contratos!C:C)</f>
        <v>ENFTEMP</v>
      </c>
      <c r="D140" s="1" t="str">
        <f>LOOKUP(Tabela1[[#This Row],[Matricula]],Contratos!A:A,Contratos!D:D)</f>
        <v xml:space="preserve">ENFERMEIRO </v>
      </c>
      <c r="E140" s="1" t="s">
        <v>925</v>
      </c>
      <c r="F140" s="1" t="str">
        <f>LOOKUP(Tabela1[[#This Row],[Matricula]],Contratos!A:A,Contratos!I:I)</f>
        <v>HU</v>
      </c>
      <c r="G140" s="2">
        <f>LOOKUP(Tabela1[[#This Row],[Matricula]],Tabela2[Matrícula],Tabela2[Admissão])</f>
        <v>44273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9084.1200000000008</v>
      </c>
      <c r="K140" s="3">
        <v>7559.1</v>
      </c>
      <c r="L140" s="3">
        <v>3338.64</v>
      </c>
      <c r="M140" s="3">
        <v>2337.0500000000002</v>
      </c>
      <c r="N140" s="3">
        <v>3408.43</v>
      </c>
      <c r="O140" s="3">
        <v>0</v>
      </c>
      <c r="P140" s="3">
        <v>1525.02</v>
      </c>
      <c r="Q140" s="1"/>
    </row>
    <row r="141" spans="1:17" x14ac:dyDescent="0.25">
      <c r="A141" s="1">
        <v>422088</v>
      </c>
      <c r="B141" s="1" t="str">
        <f>LOOKUP(Tabela1[[#This Row],[Matricula]],Contratos!A:A,Contratos!B:B)</f>
        <v xml:space="preserve">IVONE APARECIDA SOARES MENDES </v>
      </c>
      <c r="C141" s="1" t="str">
        <f>LOOKUP(Tabela1[[#This Row],[Matricula]],Contratos!A:A,Contratos!C:C)</f>
        <v>ENFTEMP</v>
      </c>
      <c r="D141" s="1" t="str">
        <f>LOOKUP(Tabela1[[#This Row],[Matricula]],Contratos!A:A,Contratos!D:D)</f>
        <v xml:space="preserve">ENFERMEIRO </v>
      </c>
      <c r="E141" s="1" t="s">
        <v>925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44273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8605.8700000000008</v>
      </c>
      <c r="K141" s="3">
        <v>6585.21</v>
      </c>
      <c r="L141" s="3">
        <v>3338.64</v>
      </c>
      <c r="M141" s="3">
        <v>2337.0500000000002</v>
      </c>
      <c r="N141" s="3">
        <v>2930.18</v>
      </c>
      <c r="O141" s="3">
        <v>0</v>
      </c>
      <c r="P141" s="3">
        <v>2020.66</v>
      </c>
      <c r="Q141" s="1"/>
    </row>
    <row r="142" spans="1:17" x14ac:dyDescent="0.25">
      <c r="A142" s="1">
        <v>422096</v>
      </c>
      <c r="B142" s="1" t="str">
        <f>LOOKUP(Tabela1[[#This Row],[Matricula]],Contratos!A:A,Contratos!B:B)</f>
        <v xml:space="preserve">KATIA FERMINO DA SILVA </v>
      </c>
      <c r="C142" s="1" t="str">
        <f>LOOKUP(Tabela1[[#This Row],[Matricula]],Contratos!A:A,Contratos!C:C)</f>
        <v>ENFTEMP</v>
      </c>
      <c r="D142" s="1" t="str">
        <f>LOOKUP(Tabela1[[#This Row],[Matricula]],Contratos!A:A,Contratos!D:D)</f>
        <v xml:space="preserve">ENFERMEIRO </v>
      </c>
      <c r="E142" s="1" t="s">
        <v>925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44273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8371.41</v>
      </c>
      <c r="K142" s="3">
        <v>7198.86</v>
      </c>
      <c r="L142" s="3">
        <v>3338.64</v>
      </c>
      <c r="M142" s="3">
        <v>2337.0500000000002</v>
      </c>
      <c r="N142" s="3">
        <v>2695.72</v>
      </c>
      <c r="O142" s="3">
        <v>0</v>
      </c>
      <c r="P142" s="3">
        <v>1172.55</v>
      </c>
      <c r="Q142" s="1"/>
    </row>
    <row r="143" spans="1:17" x14ac:dyDescent="0.25">
      <c r="A143" s="1">
        <v>422100</v>
      </c>
      <c r="B143" s="1" t="str">
        <f>LOOKUP(Tabela1[[#This Row],[Matricula]],Contratos!A:A,Contratos!B:B)</f>
        <v xml:space="preserve">PAULO AUGUSTO BARIONI </v>
      </c>
      <c r="C143" s="1" t="str">
        <f>LOOKUP(Tabela1[[#This Row],[Matricula]],Contratos!A:A,Contratos!C:C)</f>
        <v>ENFTEMP</v>
      </c>
      <c r="D143" s="1" t="str">
        <f>LOOKUP(Tabela1[[#This Row],[Matricula]],Contratos!A:A,Contratos!D:D)</f>
        <v xml:space="preserve">ENFERMEIRO </v>
      </c>
      <c r="E143" s="1" t="s">
        <v>925</v>
      </c>
      <c r="F143" s="1" t="str">
        <f>LOOKUP(Tabela1[[#This Row],[Matricula]],Contratos!A:A,Contratos!I:I)</f>
        <v>HU</v>
      </c>
      <c r="G143" s="2">
        <f>LOOKUP(Tabela1[[#This Row],[Matricula]],Tabela2[Matrícula],Tabela2[Admissão])</f>
        <v>44273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8987.2800000000007</v>
      </c>
      <c r="K143" s="3">
        <v>6899.24</v>
      </c>
      <c r="L143" s="3">
        <v>3338.64</v>
      </c>
      <c r="M143" s="3">
        <v>2337.0500000000002</v>
      </c>
      <c r="N143" s="3">
        <v>3311.59</v>
      </c>
      <c r="O143" s="3">
        <v>0</v>
      </c>
      <c r="P143" s="3">
        <v>2088.04</v>
      </c>
      <c r="Q143" s="1"/>
    </row>
    <row r="144" spans="1:17" x14ac:dyDescent="0.25">
      <c r="A144" s="1">
        <v>422118</v>
      </c>
      <c r="B144" s="1" t="str">
        <f>LOOKUP(Tabela1[[#This Row],[Matricula]],Contratos!A:A,Contratos!B:B)</f>
        <v xml:space="preserve">PAULA CANDIDA DE OLIVEIRA ALVES </v>
      </c>
      <c r="C144" s="1" t="str">
        <f>LOOKUP(Tabela1[[#This Row],[Matricula]],Contratos!A:A,Contratos!C:C)</f>
        <v>ENFTEMP</v>
      </c>
      <c r="D144" s="1" t="str">
        <f>LOOKUP(Tabela1[[#This Row],[Matricula]],Contratos!A:A,Contratos!D:D)</f>
        <v xml:space="preserve">ENFERMEIRO </v>
      </c>
      <c r="E144" s="1" t="s">
        <v>925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44273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8855.27</v>
      </c>
      <c r="K144" s="3">
        <v>7523.43</v>
      </c>
      <c r="L144" s="3">
        <v>3338.64</v>
      </c>
      <c r="M144" s="3">
        <v>2337.0500000000002</v>
      </c>
      <c r="N144" s="3">
        <v>3179.58</v>
      </c>
      <c r="O144" s="3">
        <v>0</v>
      </c>
      <c r="P144" s="3">
        <v>1331.84</v>
      </c>
      <c r="Q144" s="1"/>
    </row>
    <row r="145" spans="1:17" x14ac:dyDescent="0.25">
      <c r="A145" s="1">
        <v>422126</v>
      </c>
      <c r="B145" s="1" t="str">
        <f>LOOKUP(Tabela1[[#This Row],[Matricula]],Contratos!A:A,Contratos!B:B)</f>
        <v xml:space="preserve">RAFAEL BETAZZA PEREIRA </v>
      </c>
      <c r="C145" s="1" t="str">
        <f>LOOKUP(Tabela1[[#This Row],[Matricula]],Contratos!A:A,Contratos!C:C)</f>
        <v>ENFTEMP</v>
      </c>
      <c r="D145" s="1" t="str">
        <f>LOOKUP(Tabela1[[#This Row],[Matricula]],Contratos!A:A,Contratos!D:D)</f>
        <v xml:space="preserve">ENFERMEIRO </v>
      </c>
      <c r="E145" s="1" t="s">
        <v>925</v>
      </c>
      <c r="F145" s="1" t="str">
        <f>LOOKUP(Tabela1[[#This Row],[Matricula]],Contratos!A:A,Contratos!I:I)</f>
        <v>DUES</v>
      </c>
      <c r="G145" s="2">
        <f>LOOKUP(Tabela1[[#This Row],[Matricula]],Tabela2[Matrícula],Tabela2[Admissão])</f>
        <v>44273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9104.09</v>
      </c>
      <c r="K145" s="3">
        <v>7374.38</v>
      </c>
      <c r="L145" s="3">
        <v>3338.64</v>
      </c>
      <c r="M145" s="3">
        <v>2337.0500000000002</v>
      </c>
      <c r="N145" s="3">
        <v>3428.4</v>
      </c>
      <c r="O145" s="3">
        <v>0</v>
      </c>
      <c r="P145" s="3">
        <v>1729.71</v>
      </c>
      <c r="Q145" s="1"/>
    </row>
    <row r="146" spans="1:17" x14ac:dyDescent="0.25">
      <c r="A146" s="1">
        <v>422142</v>
      </c>
      <c r="B146" s="1" t="str">
        <f>LOOKUP(Tabela1[[#This Row],[Matricula]],Contratos!A:A,Contratos!B:B)</f>
        <v xml:space="preserve">ANA CAROLINA DANELLO </v>
      </c>
      <c r="C146" s="1" t="str">
        <f>LOOKUP(Tabela1[[#This Row],[Matricula]],Contratos!A:A,Contratos!C:C)</f>
        <v>ENFTEMP</v>
      </c>
      <c r="D146" s="1" t="str">
        <f>LOOKUP(Tabela1[[#This Row],[Matricula]],Contratos!A:A,Contratos!D:D)</f>
        <v xml:space="preserve">ENFERMEIRO </v>
      </c>
      <c r="E146" s="1" t="s">
        <v>925</v>
      </c>
      <c r="F146" s="1" t="str">
        <f>LOOKUP(Tabela1[[#This Row],[Matricula]],Contratos!A:A,Contratos!I:I)</f>
        <v>DUES</v>
      </c>
      <c r="G146" s="2">
        <f>LOOKUP(Tabela1[[#This Row],[Matricula]],Tabela2[Matrícula],Tabela2[Admissão])</f>
        <v>44273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9973.3700000000008</v>
      </c>
      <c r="K146" s="3">
        <v>7669.41</v>
      </c>
      <c r="L146" s="3">
        <v>3338.64</v>
      </c>
      <c r="M146" s="3">
        <v>2337.0500000000002</v>
      </c>
      <c r="N146" s="3">
        <v>4297.68</v>
      </c>
      <c r="O146" s="3">
        <v>0</v>
      </c>
      <c r="P146" s="3">
        <v>2303.96</v>
      </c>
      <c r="Q146" s="1"/>
    </row>
    <row r="147" spans="1:17" x14ac:dyDescent="0.25">
      <c r="A147" s="1">
        <v>422169</v>
      </c>
      <c r="B147" s="1" t="str">
        <f>LOOKUP(Tabela1[[#This Row],[Matricula]],Contratos!A:A,Contratos!B:B)</f>
        <v xml:space="preserve">SILVIA NEVES DOS SANTOS </v>
      </c>
      <c r="C147" s="1" t="str">
        <f>LOOKUP(Tabela1[[#This Row],[Matricula]],Contratos!A:A,Contratos!C:C)</f>
        <v>ENFTEMP</v>
      </c>
      <c r="D147" s="1" t="str">
        <f>LOOKUP(Tabela1[[#This Row],[Matricula]],Contratos!A:A,Contratos!D:D)</f>
        <v xml:space="preserve">ENFERMEIRO </v>
      </c>
      <c r="E147" s="1" t="s">
        <v>925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44273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8702.7099999999991</v>
      </c>
      <c r="K147" s="3">
        <v>7450.79</v>
      </c>
      <c r="L147" s="3">
        <v>3338.64</v>
      </c>
      <c r="M147" s="3">
        <v>2337.0500000000002</v>
      </c>
      <c r="N147" s="3">
        <v>3027.02</v>
      </c>
      <c r="O147" s="3">
        <v>0</v>
      </c>
      <c r="P147" s="3">
        <v>1251.92</v>
      </c>
      <c r="Q147" s="1"/>
    </row>
    <row r="148" spans="1:17" x14ac:dyDescent="0.25">
      <c r="A148" s="1">
        <v>422177</v>
      </c>
      <c r="B148" s="1" t="str">
        <f>LOOKUP(Tabela1[[#This Row],[Matricula]],Contratos!A:A,Contratos!B:B)</f>
        <v xml:space="preserve">TIAGO IDALGO ZANIN JUAREZ </v>
      </c>
      <c r="C148" s="1" t="str">
        <f>LOOKUP(Tabela1[[#This Row],[Matricula]],Contratos!A:A,Contratos!C:C)</f>
        <v>ENFTEMP</v>
      </c>
      <c r="D148" s="1" t="str">
        <f>LOOKUP(Tabela1[[#This Row],[Matricula]],Contratos!A:A,Contratos!D:D)</f>
        <v xml:space="preserve">ENFERMEIRO </v>
      </c>
      <c r="E148" s="1" t="s">
        <v>925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44273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9900.64</v>
      </c>
      <c r="K148" s="3">
        <v>8710.31</v>
      </c>
      <c r="L148" s="3">
        <v>3338.64</v>
      </c>
      <c r="M148" s="3">
        <v>2337.0500000000002</v>
      </c>
      <c r="N148" s="3">
        <v>4224.95</v>
      </c>
      <c r="O148" s="3">
        <v>0</v>
      </c>
      <c r="P148" s="3">
        <v>1190.33</v>
      </c>
      <c r="Q148" s="1"/>
    </row>
    <row r="149" spans="1:17" x14ac:dyDescent="0.25">
      <c r="A149" s="1">
        <v>422185</v>
      </c>
      <c r="B149" s="1" t="str">
        <f>LOOKUP(Tabela1[[#This Row],[Matricula]],Contratos!A:A,Contratos!B:B)</f>
        <v xml:space="preserve">CLAUDINEI DE MELO SANTOS </v>
      </c>
      <c r="C149" s="1" t="str">
        <f>LOOKUP(Tabela1[[#This Row],[Matricula]],Contratos!A:A,Contratos!C:C)</f>
        <v>ENFTEMP</v>
      </c>
      <c r="D149" s="1" t="str">
        <f>LOOKUP(Tabela1[[#This Row],[Matricula]],Contratos!A:A,Contratos!D:D)</f>
        <v xml:space="preserve">ENFERMEIRO </v>
      </c>
      <c r="E149" s="1" t="s">
        <v>925</v>
      </c>
      <c r="F149" s="1" t="str">
        <f>LOOKUP(Tabela1[[#This Row],[Matricula]],Contratos!A:A,Contratos!I:I)</f>
        <v>HU</v>
      </c>
      <c r="G149" s="2">
        <f>LOOKUP(Tabela1[[#This Row],[Matricula]],Tabela2[Matrícula],Tabela2[Admissão])</f>
        <v>44273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9085.33</v>
      </c>
      <c r="K149" s="3">
        <v>7051.65</v>
      </c>
      <c r="L149" s="3">
        <v>3338.64</v>
      </c>
      <c r="M149" s="3">
        <v>2337.0500000000002</v>
      </c>
      <c r="N149" s="3">
        <v>3409.64</v>
      </c>
      <c r="O149" s="3">
        <v>0</v>
      </c>
      <c r="P149" s="3">
        <v>2033.68</v>
      </c>
      <c r="Q149" s="1"/>
    </row>
    <row r="150" spans="1:17" x14ac:dyDescent="0.25">
      <c r="A150" s="1">
        <v>422207</v>
      </c>
      <c r="B150" s="1" t="str">
        <f>LOOKUP(Tabela1[[#This Row],[Matricula]],Contratos!A:A,Contratos!B:B)</f>
        <v xml:space="preserve">LILIANE FERNANDA DOS SANTOS PIRES </v>
      </c>
      <c r="C150" s="1" t="str">
        <f>LOOKUP(Tabela1[[#This Row],[Matricula]],Contratos!A:A,Contratos!C:C)</f>
        <v>ENFTEMP</v>
      </c>
      <c r="D150" s="1" t="str">
        <f>LOOKUP(Tabela1[[#This Row],[Matricula]],Contratos!A:A,Contratos!D:D)</f>
        <v xml:space="preserve">ENFERMEIRO </v>
      </c>
      <c r="E150" s="1" t="s">
        <v>925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44273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8484.01</v>
      </c>
      <c r="K150" s="3">
        <v>6522.64</v>
      </c>
      <c r="L150" s="3">
        <v>3338.64</v>
      </c>
      <c r="M150" s="3">
        <v>2337.0500000000002</v>
      </c>
      <c r="N150" s="3">
        <v>2808.32</v>
      </c>
      <c r="O150" s="3">
        <v>0</v>
      </c>
      <c r="P150" s="3">
        <v>1961.37</v>
      </c>
      <c r="Q150" s="1"/>
    </row>
    <row r="151" spans="1:17" x14ac:dyDescent="0.25">
      <c r="A151" s="1">
        <v>422215</v>
      </c>
      <c r="B151" s="1" t="str">
        <f>LOOKUP(Tabela1[[#This Row],[Matricula]],Contratos!A:A,Contratos!B:B)</f>
        <v xml:space="preserve">RENATA MAMEDIO GUANDALINI </v>
      </c>
      <c r="C151" s="1" t="str">
        <f>LOOKUP(Tabela1[[#This Row],[Matricula]],Contratos!A:A,Contratos!C:C)</f>
        <v>ENFTEMP</v>
      </c>
      <c r="D151" s="1" t="str">
        <f>LOOKUP(Tabela1[[#This Row],[Matricula]],Contratos!A:A,Contratos!D:D)</f>
        <v xml:space="preserve">ENFERMEIRO </v>
      </c>
      <c r="E151" s="1" t="s">
        <v>925</v>
      </c>
      <c r="F151" s="1" t="str">
        <f>LOOKUP(Tabela1[[#This Row],[Matricula]],Contratos!A:A,Contratos!I:I)</f>
        <v>DAPS</v>
      </c>
      <c r="G151" s="2">
        <f>LOOKUP(Tabela1[[#This Row],[Matricula]],Tabela2[Matrícula],Tabela2[Admissão])</f>
        <v>44273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8705.3799999999992</v>
      </c>
      <c r="K151" s="3">
        <v>6664.51</v>
      </c>
      <c r="L151" s="3">
        <v>3338.64</v>
      </c>
      <c r="M151" s="3">
        <v>2337.0500000000002</v>
      </c>
      <c r="N151" s="3">
        <v>3029.69</v>
      </c>
      <c r="O151" s="3">
        <v>0</v>
      </c>
      <c r="P151" s="3">
        <v>2040.87</v>
      </c>
      <c r="Q151" s="1"/>
    </row>
    <row r="152" spans="1:17" x14ac:dyDescent="0.25">
      <c r="A152" s="1">
        <v>422231</v>
      </c>
      <c r="B152" s="1" t="str">
        <f>LOOKUP(Tabela1[[#This Row],[Matricula]],Contratos!A:A,Contratos!B:B)</f>
        <v xml:space="preserve">ROSE FERREIRA LI </v>
      </c>
      <c r="C152" s="1" t="str">
        <f>LOOKUP(Tabela1[[#This Row],[Matricula]],Contratos!A:A,Contratos!C:C)</f>
        <v>ENFTEMP</v>
      </c>
      <c r="D152" s="1" t="str">
        <f>LOOKUP(Tabela1[[#This Row],[Matricula]],Contratos!A:A,Contratos!D:D)</f>
        <v xml:space="preserve">ENFERMEIRO </v>
      </c>
      <c r="E152" s="1" t="s">
        <v>925</v>
      </c>
      <c r="F152" s="1" t="str">
        <f>LOOKUP(Tabela1[[#This Row],[Matricula]],Contratos!A:A,Contratos!I:I)</f>
        <v>DAPS</v>
      </c>
      <c r="G152" s="2">
        <f>LOOKUP(Tabela1[[#This Row],[Matricula]],Tabela2[Matrícula],Tabela2[Admissão])</f>
        <v>44273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8499.2800000000007</v>
      </c>
      <c r="K152" s="3">
        <v>2056.25</v>
      </c>
      <c r="L152" s="3">
        <v>3338.64</v>
      </c>
      <c r="M152" s="3">
        <v>2337.0500000000002</v>
      </c>
      <c r="N152" s="3">
        <v>2823.59</v>
      </c>
      <c r="O152" s="3">
        <v>0</v>
      </c>
      <c r="P152" s="3">
        <v>6443.03</v>
      </c>
      <c r="Q152" s="1"/>
    </row>
    <row r="153" spans="1:17" x14ac:dyDescent="0.25">
      <c r="A153" s="1">
        <v>422240</v>
      </c>
      <c r="B153" s="1" t="str">
        <f>LOOKUP(Tabela1[[#This Row],[Matricula]],Contratos!A:A,Contratos!B:B)</f>
        <v xml:space="preserve">SUZANA DE FATIMA OLIVEIRA NOSKE DIAS </v>
      </c>
      <c r="C153" s="1" t="str">
        <f>LOOKUP(Tabela1[[#This Row],[Matricula]],Contratos!A:A,Contratos!C:C)</f>
        <v>ENFTEMP</v>
      </c>
      <c r="D153" s="1" t="str">
        <f>LOOKUP(Tabela1[[#This Row],[Matricula]],Contratos!A:A,Contratos!D:D)</f>
        <v xml:space="preserve">ENFERMEIRO </v>
      </c>
      <c r="E153" s="1" t="s">
        <v>925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44273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8712.52</v>
      </c>
      <c r="K153" s="3">
        <v>6665.09</v>
      </c>
      <c r="L153" s="3">
        <v>3338.64</v>
      </c>
      <c r="M153" s="3">
        <v>2337.0500000000002</v>
      </c>
      <c r="N153" s="3">
        <v>3036.83</v>
      </c>
      <c r="O153" s="3">
        <v>0</v>
      </c>
      <c r="P153" s="3">
        <v>2047.43</v>
      </c>
      <c r="Q153" s="1"/>
    </row>
    <row r="154" spans="1:17" x14ac:dyDescent="0.25">
      <c r="A154" s="1">
        <v>422258</v>
      </c>
      <c r="B154" s="1" t="str">
        <f>LOOKUP(Tabela1[[#This Row],[Matricula]],Contratos!A:A,Contratos!B:B)</f>
        <v xml:space="preserve">INGRID LEATRICE GRIMAS SENEDESE </v>
      </c>
      <c r="C154" s="1" t="str">
        <f>LOOKUP(Tabela1[[#This Row],[Matricula]],Contratos!A:A,Contratos!C:C)</f>
        <v>ENFTEMP</v>
      </c>
      <c r="D154" s="19" t="str">
        <f>LOOKUP(Tabela1[[#This Row],[Matricula]],Contratos!A:A,Contratos!D:D)</f>
        <v xml:space="preserve">ENFERMEIRO </v>
      </c>
      <c r="E154" s="1" t="s">
        <v>925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44273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9193.6200000000008</v>
      </c>
      <c r="K154" s="3">
        <v>6962.16</v>
      </c>
      <c r="L154" s="3">
        <v>3338.64</v>
      </c>
      <c r="M154" s="3">
        <v>2337.0500000000002</v>
      </c>
      <c r="N154" s="3">
        <v>3517.93</v>
      </c>
      <c r="O154" s="3">
        <v>0</v>
      </c>
      <c r="P154" s="3">
        <v>2231.46</v>
      </c>
    </row>
    <row r="155" spans="1:17" x14ac:dyDescent="0.25">
      <c r="A155" s="1">
        <v>422266</v>
      </c>
      <c r="B155" s="1" t="str">
        <f>LOOKUP(Tabela1[[#This Row],[Matricula]],Contratos!A:A,Contratos!B:B)</f>
        <v xml:space="preserve">LIGIA MARIA COSTA </v>
      </c>
      <c r="C155" s="1" t="str">
        <f>LOOKUP(Tabela1[[#This Row],[Matricula]],Contratos!A:A,Contratos!C:C)</f>
        <v>ENFTEMP</v>
      </c>
      <c r="D155" s="19" t="str">
        <f>LOOKUP(Tabela1[[#This Row],[Matricula]],Contratos!A:A,Contratos!D:D)</f>
        <v xml:space="preserve">ENFERMEIRO </v>
      </c>
      <c r="E155" s="1" t="s">
        <v>925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44273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10476.08</v>
      </c>
      <c r="K155" s="3">
        <v>7859.86</v>
      </c>
      <c r="L155" s="3">
        <v>3338.64</v>
      </c>
      <c r="M155" s="3">
        <v>2337.0500000000002</v>
      </c>
      <c r="N155" s="3">
        <v>4800.3900000000003</v>
      </c>
      <c r="O155" s="3">
        <v>0</v>
      </c>
      <c r="P155" s="3">
        <v>2616.2199999999998</v>
      </c>
    </row>
    <row r="156" spans="1:17" x14ac:dyDescent="0.25">
      <c r="A156" s="1">
        <v>422274</v>
      </c>
      <c r="B156" s="1" t="str">
        <f>LOOKUP(Tabela1[[#This Row],[Matricula]],Contratos!A:A,Contratos!B:B)</f>
        <v xml:space="preserve">PRISCILLA GIBELLATO SANTIM </v>
      </c>
      <c r="C156" s="1" t="str">
        <f>LOOKUP(Tabela1[[#This Row],[Matricula]],Contratos!A:A,Contratos!C:C)</f>
        <v>ENFTEMP</v>
      </c>
      <c r="D156" s="19" t="str">
        <f>LOOKUP(Tabela1[[#This Row],[Matricula]],Contratos!A:A,Contratos!D:D)</f>
        <v xml:space="preserve">ENFERMEIRO </v>
      </c>
      <c r="E156" s="1" t="s">
        <v>925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44273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9096.2000000000007</v>
      </c>
      <c r="K156" s="3">
        <v>6920.81</v>
      </c>
      <c r="L156" s="3">
        <v>3338.64</v>
      </c>
      <c r="M156" s="3">
        <v>2337.0500000000002</v>
      </c>
      <c r="N156" s="3">
        <v>3420.51</v>
      </c>
      <c r="O156" s="3">
        <v>0</v>
      </c>
      <c r="P156" s="3">
        <v>2175.39</v>
      </c>
    </row>
    <row r="157" spans="1:17" x14ac:dyDescent="0.25">
      <c r="A157" s="1">
        <v>422282</v>
      </c>
      <c r="B157" s="1" t="str">
        <f>LOOKUP(Tabela1[[#This Row],[Matricula]],Contratos!A:A,Contratos!B:B)</f>
        <v xml:space="preserve">ESTER CABRAL DE JESUZ </v>
      </c>
      <c r="C157" s="1" t="str">
        <f>LOOKUP(Tabela1[[#This Row],[Matricula]],Contratos!A:A,Contratos!C:C)</f>
        <v>ENFTEMP</v>
      </c>
      <c r="D157" s="19" t="str">
        <f>LOOKUP(Tabela1[[#This Row],[Matricula]],Contratos!A:A,Contratos!D:D)</f>
        <v xml:space="preserve">ENFERMEIRO </v>
      </c>
      <c r="E157" s="1" t="s">
        <v>925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44273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8800.08</v>
      </c>
      <c r="K157" s="3">
        <v>7253.73</v>
      </c>
      <c r="L157" s="3">
        <v>3338.64</v>
      </c>
      <c r="M157" s="3">
        <v>2337.0500000000002</v>
      </c>
      <c r="N157" s="3">
        <v>3124.39</v>
      </c>
      <c r="O157" s="3">
        <v>0</v>
      </c>
      <c r="P157" s="3">
        <v>1546.35</v>
      </c>
    </row>
    <row r="158" spans="1:17" x14ac:dyDescent="0.25">
      <c r="A158" s="1">
        <v>422312</v>
      </c>
      <c r="B158" s="1" t="str">
        <f>LOOKUP(Tabela1[[#This Row],[Matricula]],Contratos!A:A,Contratos!B:B)</f>
        <v xml:space="preserve">MARIA DE LOURDES DOMINGOS DA SILVA </v>
      </c>
      <c r="C158" s="1" t="str">
        <f>LOOKUP(Tabela1[[#This Row],[Matricula]],Contratos!A:A,Contratos!C:C)</f>
        <v>ENFTEMP</v>
      </c>
      <c r="D158" s="19" t="str">
        <f>LOOKUP(Tabela1[[#This Row],[Matricula]],Contratos!A:A,Contratos!D:D)</f>
        <v xml:space="preserve">ENFERMEIRO </v>
      </c>
      <c r="E158" s="1" t="s">
        <v>925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44273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8827.59</v>
      </c>
      <c r="K158" s="3">
        <v>7591.18</v>
      </c>
      <c r="L158" s="3">
        <v>3338.64</v>
      </c>
      <c r="M158" s="3">
        <v>2337.0500000000002</v>
      </c>
      <c r="N158" s="3">
        <v>3151.9</v>
      </c>
      <c r="O158" s="3">
        <v>0</v>
      </c>
      <c r="P158" s="3">
        <v>1236.4100000000001</v>
      </c>
    </row>
    <row r="159" spans="1:17" x14ac:dyDescent="0.25">
      <c r="A159" s="1">
        <v>422320</v>
      </c>
      <c r="B159" s="1" t="str">
        <f>LOOKUP(Tabela1[[#This Row],[Matricula]],Contratos!A:A,Contratos!B:B)</f>
        <v xml:space="preserve">SUELEN CORREA DE SOUZA </v>
      </c>
      <c r="C159" s="1" t="str">
        <f>LOOKUP(Tabela1[[#This Row],[Matricula]],Contratos!A:A,Contratos!C:C)</f>
        <v>ENFTEMP</v>
      </c>
      <c r="D159" s="19" t="str">
        <f>LOOKUP(Tabela1[[#This Row],[Matricula]],Contratos!A:A,Contratos!D:D)</f>
        <v xml:space="preserve">ENFERMEIRO </v>
      </c>
      <c r="E159" s="1" t="s">
        <v>925</v>
      </c>
      <c r="F159" s="19" t="str">
        <f>LOOKUP(Tabela1[[#This Row],[Matricula]],Contratos!A:A,Contratos!I:I)</f>
        <v>DAPS</v>
      </c>
      <c r="G159" s="2">
        <f>LOOKUP(Tabela1[[#This Row],[Matricula]],Tabela2[Matrícula],Tabela2[Admissão])</f>
        <v>44273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8852.11</v>
      </c>
      <c r="K159" s="3">
        <v>7320.36</v>
      </c>
      <c r="L159" s="3">
        <v>3338.64</v>
      </c>
      <c r="M159" s="3">
        <v>2337.0500000000002</v>
      </c>
      <c r="N159" s="3">
        <v>3176.42</v>
      </c>
      <c r="O159" s="3">
        <v>0</v>
      </c>
      <c r="P159" s="3">
        <v>1531.75</v>
      </c>
    </row>
    <row r="160" spans="1:17" x14ac:dyDescent="0.25">
      <c r="A160" s="1">
        <v>422355</v>
      </c>
      <c r="B160" s="1" t="str">
        <f>LOOKUP(Tabela1[[#This Row],[Matricula]],Contratos!A:A,Contratos!B:B)</f>
        <v xml:space="preserve">ALZIRA APARECIDA BOAVENTURA YAMAMOTO </v>
      </c>
      <c r="C160" s="1" t="str">
        <f>LOOKUP(Tabela1[[#This Row],[Matricula]],Contratos!A:A,Contratos!C:C)</f>
        <v>ENFTEMP</v>
      </c>
      <c r="D160" s="19" t="str">
        <f>LOOKUP(Tabela1[[#This Row],[Matricula]],Contratos!A:A,Contratos!D:D)</f>
        <v xml:space="preserve">ENFERMEIRO </v>
      </c>
      <c r="E160" s="1" t="s">
        <v>925</v>
      </c>
      <c r="F160" s="19" t="str">
        <f>LOOKUP(Tabela1[[#This Row],[Matricula]],Contratos!A:A,Contratos!I:I)</f>
        <v>DAPS</v>
      </c>
      <c r="G160" s="2">
        <f>LOOKUP(Tabela1[[#This Row],[Matricula]],Tabela2[Matrícula],Tabela2[Admissão])</f>
        <v>44273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8779.35</v>
      </c>
      <c r="K160" s="3">
        <v>6643.03</v>
      </c>
      <c r="L160" s="3">
        <v>3338.64</v>
      </c>
      <c r="M160" s="3">
        <v>2337.0500000000002</v>
      </c>
      <c r="N160" s="3">
        <v>3103.66</v>
      </c>
      <c r="O160" s="3">
        <v>0</v>
      </c>
      <c r="P160" s="3">
        <v>2136.3200000000002</v>
      </c>
    </row>
    <row r="161" spans="1:16" x14ac:dyDescent="0.25">
      <c r="A161" s="1">
        <v>422363</v>
      </c>
      <c r="B161" s="1" t="str">
        <f>LOOKUP(Tabela1[[#This Row],[Matricula]],Contratos!A:A,Contratos!B:B)</f>
        <v xml:space="preserve">ADRIANA FERREIRA DA SILVA </v>
      </c>
      <c r="C161" s="1" t="str">
        <f>LOOKUP(Tabela1[[#This Row],[Matricula]],Contratos!A:A,Contratos!C:C)</f>
        <v>ENFTEMP</v>
      </c>
      <c r="D161" s="19" t="str">
        <f>LOOKUP(Tabela1[[#This Row],[Matricula]],Contratos!A:A,Contratos!D:D)</f>
        <v xml:space="preserve">ENFERMEIRO </v>
      </c>
      <c r="E161" s="1" t="s">
        <v>925</v>
      </c>
      <c r="F161" s="19" t="str">
        <f>LOOKUP(Tabela1[[#This Row],[Matricula]],Contratos!A:A,Contratos!I:I)</f>
        <v>DAPS</v>
      </c>
      <c r="G161" s="2">
        <f>LOOKUP(Tabela1[[#This Row],[Matricula]],Tabela2[Matrícula],Tabela2[Admissão])</f>
        <v>44273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8658.84</v>
      </c>
      <c r="K161" s="3">
        <v>6612.26</v>
      </c>
      <c r="L161" s="3">
        <v>3338.64</v>
      </c>
      <c r="M161" s="3">
        <v>2337.0500000000002</v>
      </c>
      <c r="N161" s="3">
        <v>2983.15</v>
      </c>
      <c r="O161" s="3">
        <v>0</v>
      </c>
      <c r="P161" s="3">
        <v>2046.58</v>
      </c>
    </row>
    <row r="162" spans="1:16" x14ac:dyDescent="0.25">
      <c r="A162" s="1">
        <v>422380</v>
      </c>
      <c r="B162" s="1" t="str">
        <f>LOOKUP(Tabela1[[#This Row],[Matricula]],Contratos!A:A,Contratos!B:B)</f>
        <v xml:space="preserve">MARIA SUELLY DOS SANTOS MIRALLIA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925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44277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8734.7000000000007</v>
      </c>
      <c r="K162" s="3">
        <v>7120.26</v>
      </c>
      <c r="L162" s="3">
        <v>3338.64</v>
      </c>
      <c r="M162" s="3">
        <v>2337.0500000000002</v>
      </c>
      <c r="N162" s="3">
        <v>3059.01</v>
      </c>
      <c r="O162" s="3">
        <v>0</v>
      </c>
      <c r="P162" s="3">
        <v>1614.44</v>
      </c>
    </row>
    <row r="163" spans="1:16" x14ac:dyDescent="0.25">
      <c r="A163" s="1">
        <v>422398</v>
      </c>
      <c r="B163" s="1" t="str">
        <f>LOOKUP(Tabela1[[#This Row],[Matricula]],Contratos!A:A,Contratos!B:B)</f>
        <v xml:space="preserve">SILVANA LANDIM CRUZ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925</v>
      </c>
      <c r="F163" s="19" t="str">
        <f>LOOKUP(Tabela1[[#This Row],[Matricula]],Contratos!A:A,Contratos!I:I)</f>
        <v>DUES</v>
      </c>
      <c r="G163" s="2">
        <f>LOOKUP(Tabela1[[#This Row],[Matricula]],Tabela2[Matrícula],Tabela2[Admissão])</f>
        <v>44274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9299.75</v>
      </c>
      <c r="K163" s="3">
        <v>6848.24</v>
      </c>
      <c r="L163" s="3">
        <v>3338.64</v>
      </c>
      <c r="M163" s="3">
        <v>2337.0500000000002</v>
      </c>
      <c r="N163" s="3">
        <v>3624.06</v>
      </c>
      <c r="O163" s="3">
        <v>0</v>
      </c>
      <c r="P163" s="3">
        <v>2451.5100000000002</v>
      </c>
    </row>
    <row r="164" spans="1:16" x14ac:dyDescent="0.25">
      <c r="A164" s="1">
        <v>422401</v>
      </c>
      <c r="B164" s="1" t="str">
        <f>LOOKUP(Tabela1[[#This Row],[Matricula]],Contratos!A:A,Contratos!B:B)</f>
        <v xml:space="preserve">LEILA APARECIDA DA SILVA TIMOTEO DE OLIVEIRA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44277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8686.0499999999993</v>
      </c>
      <c r="K164" s="3">
        <v>7183.37</v>
      </c>
      <c r="L164" s="3">
        <v>3338.64</v>
      </c>
      <c r="M164" s="3">
        <v>2337.0500000000002</v>
      </c>
      <c r="N164" s="3">
        <v>3010.36</v>
      </c>
      <c r="O164" s="3">
        <v>0</v>
      </c>
      <c r="P164" s="3">
        <v>1502.68</v>
      </c>
    </row>
    <row r="165" spans="1:16" x14ac:dyDescent="0.25">
      <c r="A165" s="1">
        <v>422410</v>
      </c>
      <c r="B165" s="1" t="str">
        <f>LOOKUP(Tabela1[[#This Row],[Matricula]],Contratos!A:A,Contratos!B:B)</f>
        <v xml:space="preserve">CRISTIANE CORREIA DOS SANTOS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44277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8727.98</v>
      </c>
      <c r="K165" s="3">
        <v>7381.02</v>
      </c>
      <c r="L165" s="3">
        <v>3338.64</v>
      </c>
      <c r="M165" s="3">
        <v>2337.0500000000002</v>
      </c>
      <c r="N165" s="3">
        <v>3052.29</v>
      </c>
      <c r="O165" s="3">
        <v>0</v>
      </c>
      <c r="P165" s="3">
        <v>1346.96</v>
      </c>
    </row>
    <row r="166" spans="1:16" x14ac:dyDescent="0.25">
      <c r="A166" s="1">
        <v>422428</v>
      </c>
      <c r="B166" s="1" t="str">
        <f>LOOKUP(Tabela1[[#This Row],[Matricula]],Contratos!A:A,Contratos!B:B)</f>
        <v xml:space="preserve">THAIS GIMENES DAVANCO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DRAS</v>
      </c>
      <c r="G166" s="2">
        <f>LOOKUP(Tabela1[[#This Row],[Matricula]],Tabela2[Matrícula],Tabela2[Admissão])</f>
        <v>44274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8706.9699999999993</v>
      </c>
      <c r="K166" s="3">
        <v>6675.41</v>
      </c>
      <c r="L166" s="3">
        <v>3338.64</v>
      </c>
      <c r="M166" s="3">
        <v>2337.0500000000002</v>
      </c>
      <c r="N166" s="3">
        <v>3031.28</v>
      </c>
      <c r="O166" s="3">
        <v>0</v>
      </c>
      <c r="P166" s="3">
        <v>2031.56</v>
      </c>
    </row>
    <row r="167" spans="1:16" x14ac:dyDescent="0.25">
      <c r="A167" s="1">
        <v>422436</v>
      </c>
      <c r="B167" s="1" t="str">
        <f>LOOKUP(Tabela1[[#This Row],[Matricula]],Contratos!A:A,Contratos!B:B)</f>
        <v xml:space="preserve">FABIO MARTINS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>HU</v>
      </c>
      <c r="G167" s="2">
        <f>LOOKUP(Tabela1[[#This Row],[Matricula]],Tabela2[Matrícula],Tabela2[Admissão])</f>
        <v>44277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9011.02</v>
      </c>
      <c r="K167" s="3">
        <v>7890.06</v>
      </c>
      <c r="L167" s="3">
        <v>3338.64</v>
      </c>
      <c r="M167" s="3">
        <v>2337.0500000000002</v>
      </c>
      <c r="N167" s="3">
        <v>3335.33</v>
      </c>
      <c r="O167" s="3">
        <v>0</v>
      </c>
      <c r="P167" s="3">
        <v>1120.96</v>
      </c>
    </row>
    <row r="168" spans="1:16" x14ac:dyDescent="0.25">
      <c r="A168" s="1">
        <v>422444</v>
      </c>
      <c r="B168" s="1" t="str">
        <f>LOOKUP(Tabela1[[#This Row],[Matricula]],Contratos!A:A,Contratos!B:B)</f>
        <v xml:space="preserve">SHARLA SILVA CAMBUHY DE MELLO </v>
      </c>
      <c r="C168" s="1" t="str">
        <f>LOOKUP(Tabela1[[#This Row],[Matricula]],Contratos!A:A,Contratos!C:C)</f>
        <v>AENFTEMP</v>
      </c>
      <c r="D168" s="19" t="str">
        <f>LOOKUP(Tabela1[[#This Row],[Matricula]],Contratos!A:A,Contratos!D:D)</f>
        <v xml:space="preserve">AUXILIAR DE ENFERMAGEM </v>
      </c>
      <c r="E168" s="1" t="s">
        <v>925</v>
      </c>
      <c r="F168" s="19" t="str">
        <f>LOOKUP(Tabela1[[#This Row],[Matricula]],Contratos!A:A,Contratos!I:I)</f>
        <v>HU</v>
      </c>
      <c r="G168" s="2">
        <f>LOOKUP(Tabela1[[#This Row],[Matricula]],Tabela2[Matrícula],Tabela2[Admissão])</f>
        <v>44277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3667.57</v>
      </c>
      <c r="K168" s="3">
        <v>3266.95</v>
      </c>
      <c r="L168" s="3">
        <v>1846.99</v>
      </c>
      <c r="M168" s="3">
        <v>0</v>
      </c>
      <c r="N168" s="3">
        <v>1820.58</v>
      </c>
      <c r="O168" s="3">
        <v>0</v>
      </c>
      <c r="P168" s="3">
        <v>400.62</v>
      </c>
    </row>
    <row r="169" spans="1:16" x14ac:dyDescent="0.25">
      <c r="A169" s="1">
        <v>422452</v>
      </c>
      <c r="B169" s="1" t="str">
        <f>LOOKUP(Tabela1[[#This Row],[Matricula]],Contratos!A:A,Contratos!B:B)</f>
        <v xml:space="preserve">CAMILA MACIEL DIOTTO </v>
      </c>
      <c r="C169" s="1" t="str">
        <f>LOOKUP(Tabela1[[#This Row],[Matricula]],Contratos!A:A,Contratos!C:C)</f>
        <v>AENFTEMP</v>
      </c>
      <c r="D169" s="19" t="str">
        <f>LOOKUP(Tabela1[[#This Row],[Matricula]],Contratos!A:A,Contratos!D:D)</f>
        <v xml:space="preserve">AUXILIAR DE ENFERMAGEM </v>
      </c>
      <c r="E169" s="1" t="s">
        <v>925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44277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4165.59</v>
      </c>
      <c r="K169" s="3">
        <v>3754.53</v>
      </c>
      <c r="L169" s="3">
        <v>1846.99</v>
      </c>
      <c r="M169" s="3">
        <v>0</v>
      </c>
      <c r="N169" s="3">
        <v>2318.6</v>
      </c>
      <c r="O169" s="3">
        <v>0</v>
      </c>
      <c r="P169" s="3">
        <v>411.06</v>
      </c>
    </row>
    <row r="170" spans="1:16" x14ac:dyDescent="0.25">
      <c r="A170" s="1">
        <v>422460</v>
      </c>
      <c r="B170" s="1" t="str">
        <f>LOOKUP(Tabela1[[#This Row],[Matricula]],Contratos!A:A,Contratos!B:B)</f>
        <v xml:space="preserve">ROSELI APARECIDA DOS SANTOS </v>
      </c>
      <c r="C170" s="1" t="str">
        <f>LOOKUP(Tabela1[[#This Row],[Matricula]],Contratos!A:A,Contratos!C:C)</f>
        <v>AENFTEMP</v>
      </c>
      <c r="D170" s="19" t="str">
        <f>LOOKUP(Tabela1[[#This Row],[Matricula]],Contratos!A:A,Contratos!D:D)</f>
        <v xml:space="preserve">AUXILIAR DE ENFERMAGEM </v>
      </c>
      <c r="E170" s="1" t="s">
        <v>925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44277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3743.85</v>
      </c>
      <c r="K170" s="3">
        <v>3361.3</v>
      </c>
      <c r="L170" s="3">
        <v>1846.99</v>
      </c>
      <c r="M170" s="3">
        <v>0</v>
      </c>
      <c r="N170" s="3">
        <v>1896.86</v>
      </c>
      <c r="O170" s="3">
        <v>0</v>
      </c>
      <c r="P170" s="3">
        <v>382.55</v>
      </c>
    </row>
    <row r="171" spans="1:16" x14ac:dyDescent="0.25">
      <c r="A171" s="1">
        <v>422479</v>
      </c>
      <c r="B171" s="19" t="str">
        <f>LOOKUP(Tabela1[[#This Row],[Matricula]],Contratos!A:A,Contratos!B:B)</f>
        <v xml:space="preserve">JAKSLAINE PEREIRA </v>
      </c>
      <c r="C171" s="19" t="str">
        <f>LOOKUP(Tabela1[[#This Row],[Matricula]],Contratos!A:A,Contratos!C:C)</f>
        <v>AENFTEMP</v>
      </c>
      <c r="D171" s="19" t="str">
        <f>LOOKUP(Tabela1[[#This Row],[Matricula]],Contratos!A:A,Contratos!D:D)</f>
        <v xml:space="preserve">AUXILIAR DE ENFERMAGEM </v>
      </c>
      <c r="E171" s="1" t="s">
        <v>925</v>
      </c>
      <c r="F171" s="19" t="str">
        <f>LOOKUP(Tabela1[[#This Row],[Matricula]],Contratos!A:A,Contratos!I:I)</f>
        <v>HU</v>
      </c>
      <c r="G171" s="2">
        <f>LOOKUP(Tabela1[[#This Row],[Matricula]],Tabela2[Matrícula],Tabela2[Admissão])</f>
        <v>44277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4014.54</v>
      </c>
      <c r="K171" s="3">
        <v>3343.25</v>
      </c>
      <c r="L171" s="3">
        <v>1846.99</v>
      </c>
      <c r="M171" s="3">
        <v>0</v>
      </c>
      <c r="N171" s="3">
        <v>2167.5500000000002</v>
      </c>
      <c r="O171" s="3">
        <v>0</v>
      </c>
      <c r="P171" s="3">
        <v>671.29</v>
      </c>
    </row>
    <row r="172" spans="1:16" x14ac:dyDescent="0.25">
      <c r="A172" s="1">
        <v>422487</v>
      </c>
      <c r="B172" s="19" t="str">
        <f>LOOKUP(Tabela1[[#This Row],[Matricula]],Contratos!A:A,Contratos!B:B)</f>
        <v xml:space="preserve">LUCIA MARA RODRIGUES BENTO </v>
      </c>
      <c r="C172" s="19" t="str">
        <f>LOOKUP(Tabela1[[#This Row],[Matricula]],Contratos!A:A,Contratos!C:C)</f>
        <v>AENFTEMP</v>
      </c>
      <c r="D172" s="19" t="str">
        <f>LOOKUP(Tabela1[[#This Row],[Matricula]],Contratos!A:A,Contratos!D:D)</f>
        <v xml:space="preserve">AUXILIAR DE ENFERMAGEM </v>
      </c>
      <c r="E172" s="1" t="s">
        <v>925</v>
      </c>
      <c r="F172" s="19" t="str">
        <f>LOOKUP(Tabela1[[#This Row],[Matricula]],Contratos!A:A,Contratos!I:I)</f>
        <v>DUES</v>
      </c>
      <c r="G172" s="2">
        <f>LOOKUP(Tabela1[[#This Row],[Matricula]],Tabela2[Matrícula],Tabela2[Admissão])</f>
        <v>44277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3920.27</v>
      </c>
      <c r="K172" s="3">
        <v>3252.01</v>
      </c>
      <c r="L172" s="3">
        <v>1846.99</v>
      </c>
      <c r="M172" s="3">
        <v>0</v>
      </c>
      <c r="N172" s="3">
        <v>2073.2800000000002</v>
      </c>
      <c r="O172" s="3">
        <v>0</v>
      </c>
      <c r="P172" s="3">
        <v>668.26</v>
      </c>
    </row>
    <row r="173" spans="1:16" x14ac:dyDescent="0.25">
      <c r="A173" s="1">
        <v>422495</v>
      </c>
      <c r="B173" s="19" t="str">
        <f>LOOKUP(Tabela1[[#This Row],[Matricula]],Contratos!A:A,Contratos!B:B)</f>
        <v xml:space="preserve">ELAINE CRISTIANE DA SILVA GRILO </v>
      </c>
      <c r="C173" s="19" t="str">
        <f>LOOKUP(Tabela1[[#This Row],[Matricula]],Contratos!A:A,Contratos!C:C)</f>
        <v>AENFTEMP</v>
      </c>
      <c r="D173" s="19" t="str">
        <f>LOOKUP(Tabela1[[#This Row],[Matricula]],Contratos!A:A,Contratos!D:D)</f>
        <v xml:space="preserve">AUXILIAR DE ENFERMAGEM </v>
      </c>
      <c r="E173" s="1" t="s">
        <v>925</v>
      </c>
      <c r="F173" s="19" t="str">
        <f>LOOKUP(Tabela1[[#This Row],[Matricula]],Contratos!A:A,Contratos!I:I)</f>
        <v>DUES</v>
      </c>
      <c r="G173" s="2">
        <f>LOOKUP(Tabela1[[#This Row],[Matricula]],Tabela2[Matrícula],Tabela2[Admissão])</f>
        <v>44277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4019.19</v>
      </c>
      <c r="K173" s="3">
        <v>3592.5</v>
      </c>
      <c r="L173" s="3">
        <v>1846.99</v>
      </c>
      <c r="M173" s="3">
        <v>0</v>
      </c>
      <c r="N173" s="3">
        <v>2172.1999999999998</v>
      </c>
      <c r="O173" s="3">
        <v>0</v>
      </c>
      <c r="P173" s="3">
        <v>426.69</v>
      </c>
    </row>
    <row r="174" spans="1:16" x14ac:dyDescent="0.25">
      <c r="A174" s="1">
        <v>422509</v>
      </c>
      <c r="B174" s="19" t="str">
        <f>LOOKUP(Tabela1[[#This Row],[Matricula]],Contratos!A:A,Contratos!B:B)</f>
        <v xml:space="preserve">JEINY LIMA DOS SANTOS HAURA </v>
      </c>
      <c r="C174" s="19" t="str">
        <f>LOOKUP(Tabela1[[#This Row],[Matricula]],Contratos!A:A,Contratos!C:C)</f>
        <v>AENFTEMP</v>
      </c>
      <c r="D174" s="19" t="str">
        <f>LOOKUP(Tabela1[[#This Row],[Matricula]],Contratos!A:A,Contratos!D:D)</f>
        <v xml:space="preserve">AUXILIAR DE ENFERMAGEM </v>
      </c>
      <c r="E174" s="1" t="s">
        <v>925</v>
      </c>
      <c r="F174" s="19" t="str">
        <f>LOOKUP(Tabela1[[#This Row],[Matricula]],Contratos!A:A,Contratos!I:I)</f>
        <v>DUES</v>
      </c>
      <c r="G174" s="2">
        <f>LOOKUP(Tabela1[[#This Row],[Matricula]],Tabela2[Matrícula],Tabela2[Admissão])</f>
        <v>44277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3743.85</v>
      </c>
      <c r="K174" s="3">
        <v>3347.03</v>
      </c>
      <c r="L174" s="3">
        <v>1846.99</v>
      </c>
      <c r="M174" s="3">
        <v>0</v>
      </c>
      <c r="N174" s="3">
        <v>1896.86</v>
      </c>
      <c r="O174" s="3">
        <v>0</v>
      </c>
      <c r="P174" s="3">
        <v>396.82</v>
      </c>
    </row>
    <row r="175" spans="1:16" x14ac:dyDescent="0.25">
      <c r="A175" s="1">
        <v>422517</v>
      </c>
      <c r="B175" s="19" t="str">
        <f>LOOKUP(Tabela1[[#This Row],[Matricula]],Contratos!A:A,Contratos!B:B)</f>
        <v xml:space="preserve">AGUIDA CAETANO DA SILVA </v>
      </c>
      <c r="C175" s="19" t="str">
        <f>LOOKUP(Tabela1[[#This Row],[Matricula]],Contratos!A:A,Contratos!C:C)</f>
        <v>AENFTEMP</v>
      </c>
      <c r="D175" s="19" t="str">
        <f>LOOKUP(Tabela1[[#This Row],[Matricula]],Contratos!A:A,Contratos!D:D)</f>
        <v xml:space="preserve">AUXILIAR DE ENFERMAGEM </v>
      </c>
      <c r="E175" s="1" t="s">
        <v>925</v>
      </c>
      <c r="F175" s="19" t="str">
        <f>LOOKUP(Tabela1[[#This Row],[Matricula]],Contratos!A:A,Contratos!I:I)</f>
        <v>DUES</v>
      </c>
      <c r="G175" s="2">
        <f>LOOKUP(Tabela1[[#This Row],[Matricula]],Tabela2[Matrícula],Tabela2[Admissão])</f>
        <v>44277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4425.3900000000003</v>
      </c>
      <c r="K175" s="3">
        <v>3973.27</v>
      </c>
      <c r="L175" s="3">
        <v>1846.99</v>
      </c>
      <c r="M175" s="3">
        <v>0</v>
      </c>
      <c r="N175" s="3">
        <v>2578.4</v>
      </c>
      <c r="O175" s="3">
        <v>0</v>
      </c>
      <c r="P175" s="3">
        <v>452.12</v>
      </c>
    </row>
    <row r="176" spans="1:16" x14ac:dyDescent="0.25">
      <c r="A176" s="1">
        <v>422525</v>
      </c>
      <c r="B176" s="19" t="str">
        <f>LOOKUP(Tabela1[[#This Row],[Matricula]],Contratos!A:A,Contratos!B:B)</f>
        <v xml:space="preserve">JOSE MARIA BARBOSA JUNIOR </v>
      </c>
      <c r="C176" s="19" t="str">
        <f>LOOKUP(Tabela1[[#This Row],[Matricula]],Contratos!A:A,Contratos!C:C)</f>
        <v>AENFTEMP</v>
      </c>
      <c r="D176" s="19" t="str">
        <f>LOOKUP(Tabela1[[#This Row],[Matricula]],Contratos!A:A,Contratos!D:D)</f>
        <v xml:space="preserve">AUXILIAR DE ENFERMAGEM </v>
      </c>
      <c r="E176" s="1" t="s">
        <v>925</v>
      </c>
      <c r="F176" s="19" t="str">
        <f>LOOKUP(Tabela1[[#This Row],[Matricula]],Contratos!A:A,Contratos!I:I)</f>
        <v>DUES</v>
      </c>
      <c r="G176" s="2">
        <f>LOOKUP(Tabela1[[#This Row],[Matricula]],Tabela2[Matrícula],Tabela2[Admissão])</f>
        <v>44277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3319.5</v>
      </c>
      <c r="K176" s="3">
        <v>2769.92</v>
      </c>
      <c r="L176" s="3">
        <v>1846.99</v>
      </c>
      <c r="M176" s="3">
        <v>0</v>
      </c>
      <c r="N176" s="3">
        <v>1472.51</v>
      </c>
      <c r="O176" s="3">
        <v>0</v>
      </c>
      <c r="P176" s="3">
        <v>549.58000000000004</v>
      </c>
    </row>
    <row r="177" spans="1:16" x14ac:dyDescent="0.25">
      <c r="A177" s="1">
        <v>422533</v>
      </c>
      <c r="B177" s="19" t="str">
        <f>LOOKUP(Tabela1[[#This Row],[Matricula]],Contratos!A:A,Contratos!B:B)</f>
        <v xml:space="preserve">MARIA DE FATIMA DOS SANTOS CHAVES </v>
      </c>
      <c r="C177" s="19" t="str">
        <f>LOOKUP(Tabela1[[#This Row],[Matricula]],Contratos!A:A,Contratos!C:C)</f>
        <v>AENFTEMP</v>
      </c>
      <c r="D177" s="19" t="str">
        <f>LOOKUP(Tabela1[[#This Row],[Matricula]],Contratos!A:A,Contratos!D:D)</f>
        <v xml:space="preserve">AUXILIAR DE ENFERMAGEM </v>
      </c>
      <c r="E177" s="1" t="s">
        <v>925</v>
      </c>
      <c r="F177" s="19" t="str">
        <f>LOOKUP(Tabela1[[#This Row],[Matricula]],Contratos!A:A,Contratos!I:I)</f>
        <v>DUES</v>
      </c>
      <c r="G177" s="2">
        <f>LOOKUP(Tabela1[[#This Row],[Matricula]],Tabela2[Matrícula],Tabela2[Admissão])</f>
        <v>44277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4101.74</v>
      </c>
      <c r="K177" s="3">
        <v>3678.15</v>
      </c>
      <c r="L177" s="3">
        <v>1846.99</v>
      </c>
      <c r="M177" s="3">
        <v>0</v>
      </c>
      <c r="N177" s="3">
        <v>2254.75</v>
      </c>
      <c r="O177" s="3">
        <v>0</v>
      </c>
      <c r="P177" s="3">
        <v>423.59</v>
      </c>
    </row>
    <row r="178" spans="1:16" x14ac:dyDescent="0.25">
      <c r="A178" s="1">
        <v>422550</v>
      </c>
      <c r="B178" s="19" t="str">
        <f>LOOKUP(Tabela1[[#This Row],[Matricula]],Contratos!A:A,Contratos!B:B)</f>
        <v xml:space="preserve">VERA LUCIA DO CARMI RIBEIRO </v>
      </c>
      <c r="C178" s="19" t="str">
        <f>LOOKUP(Tabela1[[#This Row],[Matricula]],Contratos!A:A,Contratos!C:C)</f>
        <v>AENFTEMP</v>
      </c>
      <c r="D178" s="19" t="str">
        <f>LOOKUP(Tabela1[[#This Row],[Matricula]],Contratos!A:A,Contratos!D:D)</f>
        <v xml:space="preserve">AUXILIAR DE ENFERMAGEM </v>
      </c>
      <c r="E178" s="1" t="s">
        <v>925</v>
      </c>
      <c r="F178" s="19" t="str">
        <f>LOOKUP(Tabela1[[#This Row],[Matricula]],Contratos!A:A,Contratos!I:I)</f>
        <v>HU</v>
      </c>
      <c r="G178" s="2">
        <f>LOOKUP(Tabela1[[#This Row],[Matricula]],Tabela2[Matrícula],Tabela2[Admissão])</f>
        <v>44277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3248.01</v>
      </c>
      <c r="K178" s="3">
        <v>1235.71</v>
      </c>
      <c r="L178" s="3">
        <v>1846.99</v>
      </c>
      <c r="M178" s="3">
        <v>0</v>
      </c>
      <c r="N178" s="3">
        <v>1401.02</v>
      </c>
      <c r="O178" s="3">
        <v>0</v>
      </c>
      <c r="P178" s="3">
        <v>2012.3</v>
      </c>
    </row>
    <row r="179" spans="1:16" x14ac:dyDescent="0.25">
      <c r="A179" s="1">
        <v>422568</v>
      </c>
      <c r="B179" s="19" t="str">
        <f>LOOKUP(Tabela1[[#This Row],[Matricula]],Contratos!A:A,Contratos!B:B)</f>
        <v xml:space="preserve">SUZANA SILVEIRA </v>
      </c>
      <c r="C179" s="19" t="str">
        <f>LOOKUP(Tabela1[[#This Row],[Matricula]],Contratos!A:A,Contratos!C:C)</f>
        <v>AENFTEMP</v>
      </c>
      <c r="D179" s="19" t="str">
        <f>LOOKUP(Tabela1[[#This Row],[Matricula]],Contratos!A:A,Contratos!D:D)</f>
        <v xml:space="preserve">AUXILIAR DE ENFERMAGEM </v>
      </c>
      <c r="E179" s="1" t="s">
        <v>925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44277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3787.07</v>
      </c>
      <c r="K179" s="3">
        <v>3395.33</v>
      </c>
      <c r="L179" s="3">
        <v>1846.99</v>
      </c>
      <c r="M179" s="3">
        <v>0</v>
      </c>
      <c r="N179" s="3">
        <v>1940.08</v>
      </c>
      <c r="O179" s="3">
        <v>0</v>
      </c>
      <c r="P179" s="3">
        <v>391.74</v>
      </c>
    </row>
    <row r="180" spans="1:16" x14ac:dyDescent="0.25">
      <c r="A180" s="1">
        <v>422576</v>
      </c>
      <c r="B180" s="19" t="str">
        <f>LOOKUP(Tabela1[[#This Row],[Matricula]],Contratos!A:A,Contratos!B:B)</f>
        <v xml:space="preserve">MARIA FATIMA DE MOURA SILVA </v>
      </c>
      <c r="C180" s="19" t="str">
        <f>LOOKUP(Tabela1[[#This Row],[Matricula]],Contratos!A:A,Contratos!C:C)</f>
        <v>AENFTEMP</v>
      </c>
      <c r="D180" s="19" t="str">
        <f>LOOKUP(Tabela1[[#This Row],[Matricula]],Contratos!A:A,Contratos!D:D)</f>
        <v xml:space="preserve">AUXILIAR DE ENFERMAGEM </v>
      </c>
      <c r="E180" s="1" t="s">
        <v>925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44277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3442.94</v>
      </c>
      <c r="K180" s="3">
        <v>3080.42</v>
      </c>
      <c r="L180" s="3">
        <v>1846.99</v>
      </c>
      <c r="M180" s="3">
        <v>0</v>
      </c>
      <c r="N180" s="3">
        <v>1595.95</v>
      </c>
      <c r="O180" s="3">
        <v>0</v>
      </c>
      <c r="P180" s="3">
        <v>362.52</v>
      </c>
    </row>
    <row r="181" spans="1:16" x14ac:dyDescent="0.25">
      <c r="A181" s="1">
        <v>422584</v>
      </c>
      <c r="B181" s="19" t="str">
        <f>LOOKUP(Tabela1[[#This Row],[Matricula]],Contratos!A:A,Contratos!B:B)</f>
        <v xml:space="preserve">LUCILENE DA SILVA DE SOUZA </v>
      </c>
      <c r="C181" s="19" t="str">
        <f>LOOKUP(Tabela1[[#This Row],[Matricula]],Contratos!A:A,Contratos!C:C)</f>
        <v>AENFTEMP</v>
      </c>
      <c r="D181" s="19" t="str">
        <f>LOOKUP(Tabela1[[#This Row],[Matricula]],Contratos!A:A,Contratos!D:D)</f>
        <v xml:space="preserve">AUXILIAR DE ENFERMAGEM </v>
      </c>
      <c r="E181" s="1" t="s">
        <v>925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44277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3540.95</v>
      </c>
      <c r="K181" s="3">
        <v>3180.62</v>
      </c>
      <c r="L181" s="3">
        <v>1846.99</v>
      </c>
      <c r="M181" s="3">
        <v>0</v>
      </c>
      <c r="N181" s="3">
        <v>1693.96</v>
      </c>
      <c r="O181" s="3">
        <v>0</v>
      </c>
      <c r="P181" s="3">
        <v>360.33</v>
      </c>
    </row>
    <row r="182" spans="1:16" x14ac:dyDescent="0.25">
      <c r="A182" s="1">
        <v>422592</v>
      </c>
      <c r="B182" s="19" t="str">
        <f>LOOKUP(Tabela1[[#This Row],[Matricula]],Contratos!A:A,Contratos!B:B)</f>
        <v xml:space="preserve">JOSIANE CAMILO DOS SANTOS SILVA </v>
      </c>
      <c r="C182" s="19" t="str">
        <f>LOOKUP(Tabela1[[#This Row],[Matricula]],Contratos!A:A,Contratos!C:C)</f>
        <v>AENFTEMP</v>
      </c>
      <c r="D182" s="19" t="str">
        <f>LOOKUP(Tabela1[[#This Row],[Matricula]],Contratos!A:A,Contratos!D:D)</f>
        <v xml:space="preserve">AUXILIAR DE ENFERMAGEM </v>
      </c>
      <c r="E182" s="1" t="s">
        <v>925</v>
      </c>
      <c r="F182" s="19" t="str">
        <f>LOOKUP(Tabela1[[#This Row],[Matricula]],Contratos!A:A,Contratos!I:I)</f>
        <v>DUES</v>
      </c>
      <c r="G182" s="2">
        <f>LOOKUP(Tabela1[[#This Row],[Matricula]],Tabela2[Matrícula],Tabela2[Admissão])</f>
        <v>44277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3782.73</v>
      </c>
      <c r="K182" s="3">
        <v>3396.08</v>
      </c>
      <c r="L182" s="3">
        <v>1846.99</v>
      </c>
      <c r="M182" s="3">
        <v>0</v>
      </c>
      <c r="N182" s="3">
        <v>1935.74</v>
      </c>
      <c r="O182" s="3">
        <v>0</v>
      </c>
      <c r="P182" s="3">
        <v>386.65</v>
      </c>
    </row>
    <row r="183" spans="1:16" x14ac:dyDescent="0.25">
      <c r="A183" s="1">
        <v>422606</v>
      </c>
      <c r="B183" s="19" t="str">
        <f>LOOKUP(Tabela1[[#This Row],[Matricula]],Contratos!A:A,Contratos!B:B)</f>
        <v xml:space="preserve">ELISABETE AMERICO MOREIRA </v>
      </c>
      <c r="C183" s="19" t="str">
        <f>LOOKUP(Tabela1[[#This Row],[Matricula]],Contratos!A:A,Contratos!C:C)</f>
        <v>AENFTEMP</v>
      </c>
      <c r="D183" s="19" t="str">
        <f>LOOKUP(Tabela1[[#This Row],[Matricula]],Contratos!A:A,Contratos!D:D)</f>
        <v xml:space="preserve">AUXILIAR DE ENFERMAGEM </v>
      </c>
      <c r="E183" s="1" t="s">
        <v>925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44277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3440.9</v>
      </c>
      <c r="K183" s="3">
        <v>2876.25</v>
      </c>
      <c r="L183" s="3">
        <v>1846.99</v>
      </c>
      <c r="M183" s="3">
        <v>0</v>
      </c>
      <c r="N183" s="3">
        <v>1593.91</v>
      </c>
      <c r="O183" s="3">
        <v>0</v>
      </c>
      <c r="P183" s="3">
        <v>564.65</v>
      </c>
    </row>
    <row r="184" spans="1:16" x14ac:dyDescent="0.25">
      <c r="A184" s="1">
        <v>422614</v>
      </c>
      <c r="B184" s="19" t="str">
        <f>LOOKUP(Tabela1[[#This Row],[Matricula]],Contratos!A:A,Contratos!B:B)</f>
        <v xml:space="preserve">ISABEL DOS SANTOS FERREIRA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925</v>
      </c>
      <c r="F184" s="19" t="str">
        <f>LOOKUP(Tabela1[[#This Row],[Matricula]],Contratos!A:A,Contratos!I:I)</f>
        <v>DSCS</v>
      </c>
      <c r="G184" s="2">
        <f>LOOKUP(Tabela1[[#This Row],[Matricula]],Tabela2[Matrícula],Tabela2[Admissão])</f>
        <v>44277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3743.85</v>
      </c>
      <c r="K184" s="3">
        <v>3361.3</v>
      </c>
      <c r="L184" s="3">
        <v>1846.99</v>
      </c>
      <c r="M184" s="3">
        <v>0</v>
      </c>
      <c r="N184" s="3">
        <v>1896.86</v>
      </c>
      <c r="O184" s="3">
        <v>0</v>
      </c>
      <c r="P184" s="3">
        <v>382.55</v>
      </c>
    </row>
    <row r="185" spans="1:16" x14ac:dyDescent="0.25">
      <c r="A185" s="1">
        <v>422622</v>
      </c>
      <c r="B185" s="19" t="str">
        <f>LOOKUP(Tabela1[[#This Row],[Matricula]],Contratos!A:A,Contratos!B:B)</f>
        <v xml:space="preserve">MARCIA PINHEIRO SANTANA </v>
      </c>
      <c r="C185" s="19" t="str">
        <f>LOOKUP(Tabela1[[#This Row],[Matricula]],Contratos!A:A,Contratos!C:C)</f>
        <v>AENFTEMP</v>
      </c>
      <c r="D185" s="19" t="str">
        <f>LOOKUP(Tabela1[[#This Row],[Matricula]],Contratos!A:A,Contratos!D:D)</f>
        <v xml:space="preserve">AUXILIAR DE ENFERMAGEM </v>
      </c>
      <c r="E185" s="1" t="s">
        <v>925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44277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3462.35</v>
      </c>
      <c r="K185" s="3">
        <v>3109.09</v>
      </c>
      <c r="L185" s="3">
        <v>1846.99</v>
      </c>
      <c r="M185" s="3">
        <v>0</v>
      </c>
      <c r="N185" s="3">
        <v>1615.36</v>
      </c>
      <c r="O185" s="3">
        <v>0</v>
      </c>
      <c r="P185" s="3">
        <v>353.26</v>
      </c>
    </row>
    <row r="186" spans="1:16" x14ac:dyDescent="0.25">
      <c r="A186" s="1">
        <v>422657</v>
      </c>
      <c r="B186" s="19" t="str">
        <f>LOOKUP(Tabela1[[#This Row],[Matricula]],Contratos!A:A,Contratos!B:B)</f>
        <v xml:space="preserve">ALICIA ALVES BUENO </v>
      </c>
      <c r="C186" s="19" t="str">
        <f>LOOKUP(Tabela1[[#This Row],[Matricula]],Contratos!A:A,Contratos!C:C)</f>
        <v>AENFTEMP</v>
      </c>
      <c r="D186" s="19" t="str">
        <f>LOOKUP(Tabela1[[#This Row],[Matricula]],Contratos!A:A,Contratos!D:D)</f>
        <v xml:space="preserve">AUXILIAR DE ENFERMAGEM </v>
      </c>
      <c r="E186" s="1" t="s">
        <v>925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44277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6085.76</v>
      </c>
      <c r="K186" s="3">
        <v>5415.41</v>
      </c>
      <c r="L186" s="3">
        <v>1846.99</v>
      </c>
      <c r="M186" s="3">
        <v>0</v>
      </c>
      <c r="N186" s="3">
        <v>4238.7700000000004</v>
      </c>
      <c r="O186" s="3">
        <v>0</v>
      </c>
      <c r="P186" s="3">
        <v>670.35</v>
      </c>
    </row>
    <row r="187" spans="1:16" x14ac:dyDescent="0.25">
      <c r="A187" s="1">
        <v>422665</v>
      </c>
      <c r="B187" s="19" t="str">
        <f>LOOKUP(Tabela1[[#This Row],[Matricula]],Contratos!A:A,Contratos!B:B)</f>
        <v xml:space="preserve">CLAUDIA PIRES DOS SANTOS </v>
      </c>
      <c r="C187" s="19" t="str">
        <f>LOOKUP(Tabela1[[#This Row],[Matricula]],Contratos!A:A,Contratos!C:C)</f>
        <v>AENFTEMP</v>
      </c>
      <c r="D187" s="19" t="str">
        <f>LOOKUP(Tabela1[[#This Row],[Matricula]],Contratos!A:A,Contratos!D:D)</f>
        <v xml:space="preserve">AUXILIAR DE ENFERMAGEM </v>
      </c>
      <c r="E187" s="1" t="s">
        <v>925</v>
      </c>
      <c r="F187" s="19" t="str">
        <f>LOOKUP(Tabela1[[#This Row],[Matricula]],Contratos!A:A,Contratos!I:I)</f>
        <v>DAPS</v>
      </c>
      <c r="G187" s="2">
        <f>LOOKUP(Tabela1[[#This Row],[Matricula]],Tabela2[Matrícula],Tabela2[Admissão])</f>
        <v>44277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4801.66</v>
      </c>
      <c r="K187" s="3">
        <v>4282.42</v>
      </c>
      <c r="L187" s="3">
        <v>1846.99</v>
      </c>
      <c r="M187" s="3">
        <v>0</v>
      </c>
      <c r="N187" s="3">
        <v>2954.67</v>
      </c>
      <c r="O187" s="3">
        <v>0</v>
      </c>
      <c r="P187" s="3">
        <v>519.24</v>
      </c>
    </row>
    <row r="188" spans="1:16" x14ac:dyDescent="0.25">
      <c r="A188" s="1">
        <v>422673</v>
      </c>
      <c r="B188" s="19" t="str">
        <f>LOOKUP(Tabela1[[#This Row],[Matricula]],Contratos!A:A,Contratos!B:B)</f>
        <v xml:space="preserve">JOELMA LIMA DE SOUZA </v>
      </c>
      <c r="C188" s="19" t="str">
        <f>LOOKUP(Tabela1[[#This Row],[Matricula]],Contratos!A:A,Contratos!C:C)</f>
        <v>AENFTEMP</v>
      </c>
      <c r="D188" s="19" t="str">
        <f>LOOKUP(Tabela1[[#This Row],[Matricula]],Contratos!A:A,Contratos!D:D)</f>
        <v xml:space="preserve">AUXILIAR DE ENFERMAGEM </v>
      </c>
      <c r="E188" s="1" t="s">
        <v>925</v>
      </c>
      <c r="F188" s="19" t="str">
        <f>LOOKUP(Tabela1[[#This Row],[Matricula]],Contratos!A:A,Contratos!I:I)</f>
        <v>DUES</v>
      </c>
      <c r="G188" s="2">
        <f>LOOKUP(Tabela1[[#This Row],[Matricula]],Tabela2[Matrícula],Tabela2[Admissão])</f>
        <v>44277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3840.69</v>
      </c>
      <c r="K188" s="3">
        <v>3446.51</v>
      </c>
      <c r="L188" s="3">
        <v>1846.99</v>
      </c>
      <c r="M188" s="3">
        <v>0</v>
      </c>
      <c r="N188" s="3">
        <v>1993.7</v>
      </c>
      <c r="O188" s="3">
        <v>0</v>
      </c>
      <c r="P188" s="3">
        <v>394.18</v>
      </c>
    </row>
    <row r="189" spans="1:16" x14ac:dyDescent="0.25">
      <c r="A189" s="1">
        <v>422681</v>
      </c>
      <c r="B189" s="19" t="str">
        <f>LOOKUP(Tabela1[[#This Row],[Matricula]],Contratos!A:A,Contratos!B:B)</f>
        <v xml:space="preserve">DEVANIRA DOS SANTOS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925</v>
      </c>
      <c r="F189" s="19" t="str">
        <f>LOOKUP(Tabela1[[#This Row],[Matricula]],Contratos!A:A,Contratos!I:I)</f>
        <v>DUES</v>
      </c>
      <c r="G189" s="2">
        <f>LOOKUP(Tabela1[[#This Row],[Matricula]],Tabela2[Matrícula],Tabela2[Admissão])</f>
        <v>44277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3915.54</v>
      </c>
      <c r="K189" s="3">
        <v>2637.4</v>
      </c>
      <c r="L189" s="3">
        <v>1846.99</v>
      </c>
      <c r="M189" s="3">
        <v>0</v>
      </c>
      <c r="N189" s="3">
        <v>2068.5500000000002</v>
      </c>
      <c r="O189" s="3">
        <v>0</v>
      </c>
      <c r="P189" s="3">
        <v>1278.1400000000001</v>
      </c>
    </row>
    <row r="190" spans="1:16" x14ac:dyDescent="0.25">
      <c r="A190" s="1">
        <v>422690</v>
      </c>
      <c r="B190" s="19" t="str">
        <f>LOOKUP(Tabela1[[#This Row],[Matricula]],Contratos!A:A,Contratos!B:B)</f>
        <v xml:space="preserve">VERA LUCIA SPINASSI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925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44277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4222.91</v>
      </c>
      <c r="K190" s="3">
        <v>3758.58</v>
      </c>
      <c r="L190" s="3">
        <v>1846.99</v>
      </c>
      <c r="M190" s="3">
        <v>0</v>
      </c>
      <c r="N190" s="3">
        <v>2375.92</v>
      </c>
      <c r="O190" s="3">
        <v>0</v>
      </c>
      <c r="P190" s="3">
        <v>464.33</v>
      </c>
    </row>
    <row r="191" spans="1:16" x14ac:dyDescent="0.25">
      <c r="A191" s="1">
        <v>422703</v>
      </c>
      <c r="B191" s="19" t="str">
        <f>LOOKUP(Tabela1[[#This Row],[Matricula]],Contratos!A:A,Contratos!B:B)</f>
        <v xml:space="preserve">EDNA RODRIGUES BARBOSA DANIEL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925</v>
      </c>
      <c r="F191" s="19" t="str">
        <f>LOOKUP(Tabela1[[#This Row],[Matricula]],Contratos!A:A,Contratos!I:I)</f>
        <v>DUES</v>
      </c>
      <c r="G191" s="2">
        <f>LOOKUP(Tabela1[[#This Row],[Matricula]],Tabela2[Matrícula],Tabela2[Admissão])</f>
        <v>44277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4199.6499999999996</v>
      </c>
      <c r="K191" s="3">
        <v>3773.16</v>
      </c>
      <c r="L191" s="3">
        <v>1846.99</v>
      </c>
      <c r="M191" s="3">
        <v>0</v>
      </c>
      <c r="N191" s="3">
        <v>2352.66</v>
      </c>
      <c r="O191" s="3">
        <v>0</v>
      </c>
      <c r="P191" s="3">
        <v>426.49</v>
      </c>
    </row>
    <row r="192" spans="1:16" x14ac:dyDescent="0.25">
      <c r="A192" s="1">
        <v>422738</v>
      </c>
      <c r="B192" s="19" t="str">
        <f>LOOKUP(Tabela1[[#This Row],[Matricula]],Contratos!A:A,Contratos!B:B)</f>
        <v xml:space="preserve">FABIO ALEXANDRO DA COSTA </v>
      </c>
      <c r="C192" s="19" t="str">
        <f>LOOKUP(Tabela1[[#This Row],[Matricula]],Contratos!A:A,Contratos!C:C)</f>
        <v>ENFTEMP</v>
      </c>
      <c r="D192" s="19" t="str">
        <f>LOOKUP(Tabela1[[#This Row],[Matricula]],Contratos!A:A,Contratos!D:D)</f>
        <v xml:space="preserve">ENFERMEIRO </v>
      </c>
      <c r="E192" s="1" t="s">
        <v>925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44279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9235.19</v>
      </c>
      <c r="K192" s="3">
        <v>7126.06</v>
      </c>
      <c r="L192" s="3">
        <v>3338.64</v>
      </c>
      <c r="M192" s="3">
        <v>2337.0500000000002</v>
      </c>
      <c r="N192" s="3">
        <v>3559.5</v>
      </c>
      <c r="O192" s="3">
        <v>0</v>
      </c>
      <c r="P192" s="3">
        <v>2109.13</v>
      </c>
    </row>
    <row r="193" spans="1:16" x14ac:dyDescent="0.25">
      <c r="A193" s="1">
        <v>422746</v>
      </c>
      <c r="B193" s="19" t="str">
        <f>LOOKUP(Tabela1[[#This Row],[Matricula]],Contratos!A:A,Contratos!B:B)</f>
        <v xml:space="preserve">LEDIANE SANTOS ZANIBONI TAMAYO </v>
      </c>
      <c r="C193" s="19" t="str">
        <f>LOOKUP(Tabela1[[#This Row],[Matricula]],Contratos!A:A,Contratos!C:C)</f>
        <v>ENFTEMP</v>
      </c>
      <c r="D193" s="19" t="str">
        <f>LOOKUP(Tabela1[[#This Row],[Matricula]],Contratos!A:A,Contratos!D:D)</f>
        <v xml:space="preserve">ENFERMEIRO </v>
      </c>
      <c r="E193" s="1" t="s">
        <v>925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44279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9469.4599999999991</v>
      </c>
      <c r="K193" s="3">
        <v>7307.67</v>
      </c>
      <c r="L193" s="3">
        <v>3338.64</v>
      </c>
      <c r="M193" s="3">
        <v>2337.0500000000002</v>
      </c>
      <c r="N193" s="3">
        <v>3793.77</v>
      </c>
      <c r="O193" s="3">
        <v>0</v>
      </c>
      <c r="P193" s="3">
        <v>2161.79</v>
      </c>
    </row>
    <row r="194" spans="1:16" x14ac:dyDescent="0.25">
      <c r="A194" s="1">
        <v>422754</v>
      </c>
      <c r="B194" s="19" t="str">
        <f>LOOKUP(Tabela1[[#This Row],[Matricula]],Contratos!A:A,Contratos!B:B)</f>
        <v xml:space="preserve">MILENA DE ALMEIDA MOSCATO </v>
      </c>
      <c r="C194" s="19" t="str">
        <f>LOOKUP(Tabela1[[#This Row],[Matricula]],Contratos!A:A,Contratos!C:C)</f>
        <v>ENFTEMP</v>
      </c>
      <c r="D194" s="19" t="str">
        <f>LOOKUP(Tabela1[[#This Row],[Matricula]],Contratos!A:A,Contratos!D:D)</f>
        <v xml:space="preserve">ENFERMEIRO </v>
      </c>
      <c r="E194" s="1" t="s">
        <v>925</v>
      </c>
      <c r="F194" s="19" t="str">
        <f>LOOKUP(Tabela1[[#This Row],[Matricula]],Contratos!A:A,Contratos!I:I)</f>
        <v>DUES</v>
      </c>
      <c r="G194" s="2">
        <f>LOOKUP(Tabela1[[#This Row],[Matricula]],Tabela2[Matrícula],Tabela2[Admissão])</f>
        <v>44279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9425.5</v>
      </c>
      <c r="K194" s="3">
        <v>7262.22</v>
      </c>
      <c r="L194" s="3">
        <v>3338.64</v>
      </c>
      <c r="M194" s="3">
        <v>2337.0500000000002</v>
      </c>
      <c r="N194" s="3">
        <v>3749.81</v>
      </c>
      <c r="O194" s="3">
        <v>0</v>
      </c>
      <c r="P194" s="3">
        <v>2163.2800000000002</v>
      </c>
    </row>
    <row r="195" spans="1:16" x14ac:dyDescent="0.25">
      <c r="A195" s="1">
        <v>422762</v>
      </c>
      <c r="B195" s="19" t="str">
        <f>LOOKUP(Tabela1[[#This Row],[Matricula]],Contratos!A:A,Contratos!B:B)</f>
        <v xml:space="preserve">ELAINE ALVES PEREIRA </v>
      </c>
      <c r="C195" s="19" t="str">
        <f>LOOKUP(Tabela1[[#This Row],[Matricula]],Contratos!A:A,Contratos!C:C)</f>
        <v>ENFTEMP</v>
      </c>
      <c r="D195" s="19" t="str">
        <f>LOOKUP(Tabela1[[#This Row],[Matricula]],Contratos!A:A,Contratos!D:D)</f>
        <v xml:space="preserve">ENFERMEIRO </v>
      </c>
      <c r="E195" s="1" t="s">
        <v>925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44279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8749.14</v>
      </c>
      <c r="K195" s="3">
        <v>6689.5</v>
      </c>
      <c r="L195" s="3">
        <v>3338.64</v>
      </c>
      <c r="M195" s="3">
        <v>2337.0500000000002</v>
      </c>
      <c r="N195" s="3">
        <v>3073.45</v>
      </c>
      <c r="O195" s="3">
        <v>0</v>
      </c>
      <c r="P195" s="3">
        <v>2059.64</v>
      </c>
    </row>
    <row r="196" spans="1:16" x14ac:dyDescent="0.25">
      <c r="A196" s="1">
        <v>422770</v>
      </c>
      <c r="B196" s="19" t="str">
        <f>LOOKUP(Tabela1[[#This Row],[Matricula]],Contratos!A:A,Contratos!B:B)</f>
        <v xml:space="preserve">FRANCIELE DINIS RIBEIRO </v>
      </c>
      <c r="C196" s="19" t="str">
        <f>LOOKUP(Tabela1[[#This Row],[Matricula]],Contratos!A:A,Contratos!C:C)</f>
        <v>ENFTEMP</v>
      </c>
      <c r="D196" s="19" t="str">
        <f>LOOKUP(Tabela1[[#This Row],[Matricula]],Contratos!A:A,Contratos!D:D)</f>
        <v xml:space="preserve">ENFERMEIRO </v>
      </c>
      <c r="E196" s="1" t="s">
        <v>925</v>
      </c>
      <c r="F196" s="19" t="str">
        <f>LOOKUP(Tabela1[[#This Row],[Matricula]],Contratos!A:A,Contratos!I:I)</f>
        <v>DUES</v>
      </c>
      <c r="G196" s="2">
        <f>LOOKUP(Tabela1[[#This Row],[Matricula]],Tabela2[Matrícula],Tabela2[Admissão])</f>
        <v>44279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11588.97</v>
      </c>
      <c r="K196" s="3">
        <v>8716.9599999999991</v>
      </c>
      <c r="L196" s="3">
        <v>3338.64</v>
      </c>
      <c r="M196" s="3">
        <v>2337.0500000000002</v>
      </c>
      <c r="N196" s="3">
        <v>5913.28</v>
      </c>
      <c r="O196" s="3">
        <v>0</v>
      </c>
      <c r="P196" s="3">
        <v>2872.01</v>
      </c>
    </row>
    <row r="197" spans="1:16" x14ac:dyDescent="0.25">
      <c r="A197" s="1">
        <v>422789</v>
      </c>
      <c r="B197" s="19" t="str">
        <f>LOOKUP(Tabela1[[#This Row],[Matricula]],Contratos!A:A,Contratos!B:B)</f>
        <v xml:space="preserve">SILVANA DA SILVA SANTOS DELGADO </v>
      </c>
      <c r="C197" s="19" t="str">
        <f>LOOKUP(Tabela1[[#This Row],[Matricula]],Contratos!A:A,Contratos!C:C)</f>
        <v>ENFTEMP</v>
      </c>
      <c r="D197" s="19" t="str">
        <f>LOOKUP(Tabela1[[#This Row],[Matricula]],Contratos!A:A,Contratos!D:D)</f>
        <v xml:space="preserve">ENFERMEIRO </v>
      </c>
      <c r="E197" s="1" t="s">
        <v>925</v>
      </c>
      <c r="F197" s="19" t="str">
        <f>LOOKUP(Tabela1[[#This Row],[Matricula]],Contratos!A:A,Contratos!I:I)</f>
        <v>DSCS</v>
      </c>
      <c r="G197" s="2">
        <f>LOOKUP(Tabela1[[#This Row],[Matricula]],Tabela2[Matrícula],Tabela2[Admissão])</f>
        <v>44279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8931.16</v>
      </c>
      <c r="K197" s="3">
        <v>6821.35</v>
      </c>
      <c r="L197" s="3">
        <v>3338.64</v>
      </c>
      <c r="M197" s="3">
        <v>2337.0500000000002</v>
      </c>
      <c r="N197" s="3">
        <v>3255.47</v>
      </c>
      <c r="O197" s="3">
        <v>0</v>
      </c>
      <c r="P197" s="3">
        <v>2109.81</v>
      </c>
    </row>
    <row r="198" spans="1:16" x14ac:dyDescent="0.25">
      <c r="A198" s="1">
        <v>422797</v>
      </c>
      <c r="B198" s="19" t="str">
        <f>LOOKUP(Tabela1[[#This Row],[Matricula]],Contratos!A:A,Contratos!B:B)</f>
        <v xml:space="preserve">CARLOS HENRIQUE ANTONIO </v>
      </c>
      <c r="C198" s="19" t="str">
        <f>LOOKUP(Tabela1[[#This Row],[Matricula]],Contratos!A:A,Contratos!C:C)</f>
        <v>ENFTEMP</v>
      </c>
      <c r="D198" s="19" t="str">
        <f>LOOKUP(Tabela1[[#This Row],[Matricula]],Contratos!A:A,Contratos!D:D)</f>
        <v xml:space="preserve">ENFERMEIRO </v>
      </c>
      <c r="E198" s="1" t="s">
        <v>925</v>
      </c>
      <c r="F198" s="19" t="str">
        <f>LOOKUP(Tabela1[[#This Row],[Matricula]],Contratos!A:A,Contratos!I:I)</f>
        <v>DUES</v>
      </c>
      <c r="G198" s="2">
        <f>LOOKUP(Tabela1[[#This Row],[Matricula]],Tabela2[Matrícula],Tabela2[Admissão])</f>
        <v>44279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9028.39</v>
      </c>
      <c r="K198" s="3">
        <v>6932.14</v>
      </c>
      <c r="L198" s="3">
        <v>3338.64</v>
      </c>
      <c r="M198" s="3">
        <v>2337.0500000000002</v>
      </c>
      <c r="N198" s="3">
        <v>3352.7</v>
      </c>
      <c r="O198" s="3">
        <v>0</v>
      </c>
      <c r="P198" s="3">
        <v>2096.25</v>
      </c>
    </row>
    <row r="199" spans="1:16" x14ac:dyDescent="0.25">
      <c r="A199" s="1">
        <v>422800</v>
      </c>
      <c r="B199" s="19" t="str">
        <f>LOOKUP(Tabela1[[#This Row],[Matricula]],Contratos!A:A,Contratos!B:B)</f>
        <v xml:space="preserve">DELZIRA ALVES PEREIRA MORAES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>DUES</v>
      </c>
      <c r="G199" s="2">
        <f>LOOKUP(Tabela1[[#This Row],[Matricula]],Tabela2[Matrícula],Tabela2[Admissão])</f>
        <v>44279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4752.01</v>
      </c>
      <c r="K199" s="3">
        <v>4269.8100000000004</v>
      </c>
      <c r="L199" s="3">
        <v>1846.99</v>
      </c>
      <c r="M199" s="3">
        <v>0</v>
      </c>
      <c r="N199" s="3">
        <v>2905.02</v>
      </c>
      <c r="O199" s="3">
        <v>0</v>
      </c>
      <c r="P199" s="3">
        <v>482.2</v>
      </c>
    </row>
    <row r="200" spans="1:16" x14ac:dyDescent="0.25">
      <c r="A200" s="1">
        <v>422835</v>
      </c>
      <c r="B200" s="19" t="str">
        <f>LOOKUP(Tabela1[[#This Row],[Matricula]],Contratos!A:A,Contratos!B:B)</f>
        <v xml:space="preserve">JULIET CRISTINA DA SILVA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>DAPS</v>
      </c>
      <c r="G200" s="2">
        <f>LOOKUP(Tabela1[[#This Row],[Matricula]],Tabela2[Matrícula],Tabela2[Admissão])</f>
        <v>44279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3998.19</v>
      </c>
      <c r="K200" s="3">
        <v>3570.83</v>
      </c>
      <c r="L200" s="3">
        <v>1846.99</v>
      </c>
      <c r="M200" s="3">
        <v>0</v>
      </c>
      <c r="N200" s="3">
        <v>2151.1999999999998</v>
      </c>
      <c r="O200" s="3">
        <v>0</v>
      </c>
      <c r="P200" s="3">
        <v>427.36</v>
      </c>
    </row>
    <row r="201" spans="1:16" x14ac:dyDescent="0.25">
      <c r="A201" s="1">
        <v>422843</v>
      </c>
      <c r="B201" s="19" t="str">
        <f>LOOKUP(Tabela1[[#This Row],[Matricula]],Contratos!A:A,Contratos!B:B)</f>
        <v xml:space="preserve">ELIZANGELA DA COSTA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44279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4952.9399999999996</v>
      </c>
      <c r="K201" s="3">
        <v>4445.49</v>
      </c>
      <c r="L201" s="3">
        <v>1846.99</v>
      </c>
      <c r="M201" s="3">
        <v>0</v>
      </c>
      <c r="N201" s="3">
        <v>3105.95</v>
      </c>
      <c r="O201" s="3">
        <v>0</v>
      </c>
      <c r="P201" s="3">
        <v>507.45</v>
      </c>
    </row>
    <row r="202" spans="1:16" x14ac:dyDescent="0.25">
      <c r="A202" s="1">
        <v>422851</v>
      </c>
      <c r="B202" s="19" t="str">
        <f>LOOKUP(Tabela1[[#This Row],[Matricula]],Contratos!A:A,Contratos!B:B)</f>
        <v xml:space="preserve">DANIELA VANESSA DE LIMA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>DUES</v>
      </c>
      <c r="G202" s="2">
        <f>LOOKUP(Tabela1[[#This Row],[Matricula]],Tabela2[Matrícula],Tabela2[Admissão])</f>
        <v>44279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4256.96</v>
      </c>
      <c r="K202" s="3">
        <v>3825.31</v>
      </c>
      <c r="L202" s="3">
        <v>1846.99</v>
      </c>
      <c r="M202" s="3">
        <v>0</v>
      </c>
      <c r="N202" s="3">
        <v>2409.9699999999998</v>
      </c>
      <c r="O202" s="3">
        <v>0</v>
      </c>
      <c r="P202" s="3">
        <v>431.65</v>
      </c>
    </row>
    <row r="203" spans="1:16" x14ac:dyDescent="0.25">
      <c r="A203" s="1">
        <v>422860</v>
      </c>
      <c r="B203" s="19" t="str">
        <f>LOOKUP(Tabela1[[#This Row],[Matricula]],Contratos!A:A,Contratos!B:B)</f>
        <v xml:space="preserve">FABIANNE GOBATO DE MOURA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DUES</v>
      </c>
      <c r="G203" s="2">
        <f>LOOKUP(Tabela1[[#This Row],[Matricula]],Tabela2[Matrícula],Tabela2[Admissão])</f>
        <v>44279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3519.88</v>
      </c>
      <c r="K203" s="3">
        <v>3166.53</v>
      </c>
      <c r="L203" s="3">
        <v>1846.99</v>
      </c>
      <c r="M203" s="3">
        <v>0</v>
      </c>
      <c r="N203" s="3">
        <v>1672.89</v>
      </c>
      <c r="O203" s="3">
        <v>0</v>
      </c>
      <c r="P203" s="3">
        <v>353.35</v>
      </c>
    </row>
    <row r="204" spans="1:16" x14ac:dyDescent="0.25">
      <c r="A204" s="1">
        <v>422878</v>
      </c>
      <c r="B204" s="19" t="str">
        <f>LOOKUP(Tabela1[[#This Row],[Matricula]],Contratos!A:A,Contratos!B:B)</f>
        <v xml:space="preserve">VALDIR ERNESTO FONTANETTI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>DUES</v>
      </c>
      <c r="G204" s="2">
        <f>LOOKUP(Tabela1[[#This Row],[Matricula]],Tabela2[Matrícula],Tabela2[Admissão])</f>
        <v>44279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3905.34</v>
      </c>
      <c r="K204" s="3">
        <v>3505.34</v>
      </c>
      <c r="L204" s="3">
        <v>1846.99</v>
      </c>
      <c r="M204" s="3">
        <v>0</v>
      </c>
      <c r="N204" s="3">
        <v>2058.35</v>
      </c>
      <c r="O204" s="3">
        <v>0</v>
      </c>
      <c r="P204" s="3">
        <v>400</v>
      </c>
    </row>
    <row r="205" spans="1:16" x14ac:dyDescent="0.25">
      <c r="A205" s="1">
        <v>422886</v>
      </c>
      <c r="B205" s="19" t="str">
        <f>LOOKUP(Tabela1[[#This Row],[Matricula]],Contratos!A:A,Contratos!B:B)</f>
        <v xml:space="preserve">LUIS CARLOS CORREIA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DSCS</v>
      </c>
      <c r="G205" s="2">
        <f>LOOKUP(Tabela1[[#This Row],[Matricula]],Tabela2[Matrícula],Tabela2[Admissão])</f>
        <v>44279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4123.78</v>
      </c>
      <c r="K205" s="3">
        <v>3569.13</v>
      </c>
      <c r="L205" s="3">
        <v>1846.99</v>
      </c>
      <c r="M205" s="3">
        <v>0</v>
      </c>
      <c r="N205" s="3">
        <v>2276.79</v>
      </c>
      <c r="O205" s="3">
        <v>0</v>
      </c>
      <c r="P205" s="3">
        <v>554.65</v>
      </c>
    </row>
    <row r="206" spans="1:16" x14ac:dyDescent="0.25">
      <c r="A206" s="1">
        <v>422894</v>
      </c>
      <c r="B206" s="19" t="str">
        <f>LOOKUP(Tabela1[[#This Row],[Matricula]],Contratos!A:A,Contratos!B:B)</f>
        <v xml:space="preserve">NEUSELI GONZALES DE ALMEIDA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44279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3495.93</v>
      </c>
      <c r="K206" s="3">
        <v>3142.55</v>
      </c>
      <c r="L206" s="3">
        <v>1846.99</v>
      </c>
      <c r="M206" s="3">
        <v>0</v>
      </c>
      <c r="N206" s="3">
        <v>1648.94</v>
      </c>
      <c r="O206" s="3">
        <v>0</v>
      </c>
      <c r="P206" s="3">
        <v>353.38</v>
      </c>
    </row>
    <row r="207" spans="1:16" x14ac:dyDescent="0.25">
      <c r="A207" s="1">
        <v>422908</v>
      </c>
      <c r="B207" s="19" t="str">
        <f>LOOKUP(Tabela1[[#This Row],[Matricula]],Contratos!A:A,Contratos!B:B)</f>
        <v xml:space="preserve">MARIANA AUGUSTA VICENTE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DUES</v>
      </c>
      <c r="G207" s="2">
        <f>LOOKUP(Tabela1[[#This Row],[Matricula]],Tabela2[Matrícula],Tabela2[Admissão])</f>
        <v>44279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4096.6899999999996</v>
      </c>
      <c r="K207" s="3">
        <v>3519.12</v>
      </c>
      <c r="L207" s="3">
        <v>1846.99</v>
      </c>
      <c r="M207" s="3">
        <v>0</v>
      </c>
      <c r="N207" s="3">
        <v>2249.6999999999998</v>
      </c>
      <c r="O207" s="3">
        <v>0</v>
      </c>
      <c r="P207" s="3">
        <v>577.57000000000005</v>
      </c>
    </row>
    <row r="208" spans="1:16" x14ac:dyDescent="0.25">
      <c r="A208" s="1">
        <v>422916</v>
      </c>
      <c r="B208" s="19" t="str">
        <f>LOOKUP(Tabela1[[#This Row],[Matricula]],Contratos!A:A,Contratos!B:B)</f>
        <v xml:space="preserve">JULIANA MORENO FERREIRA MAZZEI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925</v>
      </c>
      <c r="F208" s="19" t="str">
        <f>LOOKUP(Tabela1[[#This Row],[Matricula]],Contratos!A:A,Contratos!I:I)</f>
        <v>DUES</v>
      </c>
      <c r="G208" s="2">
        <f>LOOKUP(Tabela1[[#This Row],[Matricula]],Tabela2[Matrícula],Tabela2[Admissão])</f>
        <v>44279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4069.26</v>
      </c>
      <c r="K208" s="3">
        <v>3654.51</v>
      </c>
      <c r="L208" s="3">
        <v>1846.99</v>
      </c>
      <c r="M208" s="3">
        <v>0</v>
      </c>
      <c r="N208" s="3">
        <v>2222.27</v>
      </c>
      <c r="O208" s="3">
        <v>0</v>
      </c>
      <c r="P208" s="3">
        <v>414.75</v>
      </c>
    </row>
    <row r="209" spans="1:16" x14ac:dyDescent="0.25">
      <c r="A209" s="1">
        <v>422924</v>
      </c>
      <c r="B209" s="19" t="str">
        <f>LOOKUP(Tabela1[[#This Row],[Matricula]],Contratos!A:A,Contratos!B:B)</f>
        <v xml:space="preserve">JULIANA CORTEZ VIEIRA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925</v>
      </c>
      <c r="F209" s="19" t="str">
        <f>LOOKUP(Tabela1[[#This Row],[Matricula]],Contratos!A:A,Contratos!I:I)</f>
        <v>DUES</v>
      </c>
      <c r="G209" s="2">
        <f>LOOKUP(Tabela1[[#This Row],[Matricula]],Tabela2[Matrícula],Tabela2[Admissão])</f>
        <v>44279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4195.0600000000004</v>
      </c>
      <c r="K209" s="3">
        <v>3763.67</v>
      </c>
      <c r="L209" s="3">
        <v>1846.99</v>
      </c>
      <c r="M209" s="3">
        <v>0</v>
      </c>
      <c r="N209" s="3">
        <v>2348.0700000000002</v>
      </c>
      <c r="O209" s="3">
        <v>0</v>
      </c>
      <c r="P209" s="3">
        <v>431.39</v>
      </c>
    </row>
    <row r="210" spans="1:16" x14ac:dyDescent="0.25">
      <c r="A210" s="1">
        <v>422932</v>
      </c>
      <c r="B210" s="19" t="str">
        <f>LOOKUP(Tabela1[[#This Row],[Matricula]],Contratos!A:A,Contratos!B:B)</f>
        <v xml:space="preserve">THAMIRES PEDRO BRUSTOLIN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925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44287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3741.26</v>
      </c>
      <c r="K210" s="3">
        <v>3242.27</v>
      </c>
      <c r="L210" s="3">
        <v>1846.99</v>
      </c>
      <c r="M210" s="3">
        <v>0</v>
      </c>
      <c r="N210" s="3">
        <v>1894.27</v>
      </c>
      <c r="O210" s="3">
        <v>0</v>
      </c>
      <c r="P210" s="3">
        <v>498.99</v>
      </c>
    </row>
    <row r="211" spans="1:16" x14ac:dyDescent="0.25">
      <c r="A211" s="1">
        <v>422940</v>
      </c>
      <c r="B211" s="19" t="str">
        <f>LOOKUP(Tabela1[[#This Row],[Matricula]],Contratos!A:A,Contratos!B:B)</f>
        <v xml:space="preserve">LUCINEIA ALVES DOS SANTOS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925</v>
      </c>
      <c r="F211" s="19" t="str">
        <f>LOOKUP(Tabela1[[#This Row],[Matricula]],Contratos!A:A,Contratos!I:I)</f>
        <v>DUES</v>
      </c>
      <c r="G211" s="2">
        <f>LOOKUP(Tabela1[[#This Row],[Matricula]],Tabela2[Matrícula],Tabela2[Admissão])</f>
        <v>44279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4156.8999999999996</v>
      </c>
      <c r="K211" s="3">
        <v>3728.35</v>
      </c>
      <c r="L211" s="3">
        <v>1846.99</v>
      </c>
      <c r="M211" s="3">
        <v>0</v>
      </c>
      <c r="N211" s="3">
        <v>2309.91</v>
      </c>
      <c r="O211" s="3">
        <v>0</v>
      </c>
      <c r="P211" s="3">
        <v>428.55</v>
      </c>
    </row>
    <row r="212" spans="1:16" x14ac:dyDescent="0.25">
      <c r="A212" s="1">
        <v>422967</v>
      </c>
      <c r="B212" s="19" t="str">
        <f>LOOKUP(Tabela1[[#This Row],[Matricula]],Contratos!A:A,Contratos!B:B)</f>
        <v xml:space="preserve">ERIVELTON APARECIDO DOMINGUES RAMOS </v>
      </c>
      <c r="C212" s="19" t="str">
        <f>LOOKUP(Tabela1[[#This Row],[Matricula]],Contratos!A:A,Contratos!C:C)</f>
        <v>ENFTEMP</v>
      </c>
      <c r="D212" s="19" t="str">
        <f>LOOKUP(Tabela1[[#This Row],[Matricula]],Contratos!A:A,Contratos!D:D)</f>
        <v xml:space="preserve">ENFERMEIRO </v>
      </c>
      <c r="E212" s="1" t="s">
        <v>925</v>
      </c>
      <c r="F212" s="19" t="str">
        <f>LOOKUP(Tabela1[[#This Row],[Matricula]],Contratos!A:A,Contratos!I:I)</f>
        <v>DUES</v>
      </c>
      <c r="G212" s="2">
        <f>LOOKUP(Tabela1[[#This Row],[Matricula]],Tabela2[Matrícula],Tabela2[Admissão])</f>
        <v>44279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8705.1</v>
      </c>
      <c r="K212" s="3">
        <v>7544.56</v>
      </c>
      <c r="L212" s="3">
        <v>3338.64</v>
      </c>
      <c r="M212" s="3">
        <v>2337.0500000000002</v>
      </c>
      <c r="N212" s="3">
        <v>3029.41</v>
      </c>
      <c r="O212" s="3">
        <v>0</v>
      </c>
      <c r="P212" s="3">
        <v>1160.54</v>
      </c>
    </row>
    <row r="213" spans="1:16" x14ac:dyDescent="0.25">
      <c r="A213" s="1">
        <v>422983</v>
      </c>
      <c r="B213" s="19" t="str">
        <f>LOOKUP(Tabela1[[#This Row],[Matricula]],Contratos!A:A,Contratos!B:B)</f>
        <v xml:space="preserve">PAULA FERNANDA MARTINS SITTA </v>
      </c>
      <c r="C213" s="19" t="str">
        <f>LOOKUP(Tabela1[[#This Row],[Matricula]],Contratos!A:A,Contratos!C:C)</f>
        <v>ENFTEMP</v>
      </c>
      <c r="D213" s="19" t="str">
        <f>LOOKUP(Tabela1[[#This Row],[Matricula]],Contratos!A:A,Contratos!D:D)</f>
        <v xml:space="preserve">ENFERMEIRO </v>
      </c>
      <c r="E213" s="1" t="s">
        <v>925</v>
      </c>
      <c r="F213" s="19" t="str">
        <f>LOOKUP(Tabela1[[#This Row],[Matricula]],Contratos!A:A,Contratos!I:I)</f>
        <v>DUES</v>
      </c>
      <c r="G213" s="2">
        <f>LOOKUP(Tabela1[[#This Row],[Matricula]],Tabela2[Matrícula],Tabela2[Admissão])</f>
        <v>44279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9633.6200000000008</v>
      </c>
      <c r="K213" s="3">
        <v>7313.92</v>
      </c>
      <c r="L213" s="3">
        <v>3338.64</v>
      </c>
      <c r="M213" s="3">
        <v>2337.0500000000002</v>
      </c>
      <c r="N213" s="3">
        <v>3957.93</v>
      </c>
      <c r="O213" s="3">
        <v>0</v>
      </c>
      <c r="P213" s="3">
        <v>2319.6999999999998</v>
      </c>
    </row>
    <row r="214" spans="1:16" x14ac:dyDescent="0.25">
      <c r="A214" s="1">
        <v>422991</v>
      </c>
      <c r="B214" s="19" t="str">
        <f>LOOKUP(Tabela1[[#This Row],[Matricula]],Contratos!A:A,Contratos!B:B)</f>
        <v xml:space="preserve">MILEIDE CASON DE ARAUJO </v>
      </c>
      <c r="C214" s="19" t="str">
        <f>LOOKUP(Tabela1[[#This Row],[Matricula]],Contratos!A:A,Contratos!C:C)</f>
        <v>ASSISTSAUD</v>
      </c>
      <c r="D214" s="19" t="str">
        <f>LOOKUP(Tabela1[[#This Row],[Matricula]],Contratos!A:A,Contratos!D:D)</f>
        <v xml:space="preserve">ASSISTENTE DE GESTÃO EM SERVIÇOS DE SAÚDE </v>
      </c>
      <c r="E214" s="1" t="s">
        <v>925</v>
      </c>
      <c r="F214" s="19" t="str">
        <f>LOOKUP(Tabela1[[#This Row],[Matricula]],Contratos!A:A,Contratos!I:I)</f>
        <v>DSCS</v>
      </c>
      <c r="G214" s="2">
        <f>LOOKUP(Tabela1[[#This Row],[Matricula]],Tabela2[Matrícula],Tabela2[Admissão])</f>
        <v>44291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3159.6</v>
      </c>
      <c r="K214" s="3">
        <v>2847.36</v>
      </c>
      <c r="L214" s="3">
        <v>1630.9</v>
      </c>
      <c r="M214" s="3">
        <v>0</v>
      </c>
      <c r="N214" s="3">
        <v>1528.7</v>
      </c>
      <c r="O214" s="3">
        <v>0</v>
      </c>
      <c r="P214" s="3">
        <v>312.24</v>
      </c>
    </row>
    <row r="215" spans="1:16" x14ac:dyDescent="0.25">
      <c r="A215" s="1">
        <v>423009</v>
      </c>
      <c r="B215" s="19" t="str">
        <f>LOOKUP(Tabela1[[#This Row],[Matricula]],Contratos!A:A,Contratos!B:B)</f>
        <v xml:space="preserve">LARISSA FERNANDA RIZZARDI </v>
      </c>
      <c r="C215" s="19" t="str">
        <f>LOOKUP(Tabela1[[#This Row],[Matricula]],Contratos!A:A,Contratos!C:C)</f>
        <v>MCGPTEMP</v>
      </c>
      <c r="D215" s="19" t="str">
        <f>LOOKUP(Tabela1[[#This Row],[Matricula]],Contratos!A:A,Contratos!D:D)</f>
        <v xml:space="preserve">MÉDICO CLÍNICO GERAL PLANTONISTA </v>
      </c>
      <c r="E215" s="1" t="s">
        <v>925</v>
      </c>
      <c r="F215" s="19" t="str">
        <f>LOOKUP(Tabela1[[#This Row],[Matricula]],Contratos!A:A,Contratos!I:I)</f>
        <v>DUES</v>
      </c>
      <c r="G215" s="2">
        <f>LOOKUP(Tabela1[[#This Row],[Matricula]],Tabela2[Matrícula],Tabela2[Admissão])</f>
        <v>44287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15179.99</v>
      </c>
      <c r="K215" s="3">
        <v>10841.11</v>
      </c>
      <c r="L215" s="3">
        <v>9606</v>
      </c>
      <c r="M215" s="3">
        <v>0</v>
      </c>
      <c r="N215" s="3">
        <v>5573.99</v>
      </c>
      <c r="O215" s="3">
        <v>0</v>
      </c>
      <c r="P215" s="3">
        <v>4338.88</v>
      </c>
    </row>
    <row r="216" spans="1:16" x14ac:dyDescent="0.25">
      <c r="A216" s="1">
        <v>423017</v>
      </c>
      <c r="B216" s="19" t="str">
        <f>LOOKUP(Tabela1[[#This Row],[Matricula]],Contratos!A:A,Contratos!B:B)</f>
        <v xml:space="preserve">DAVID LAIOS DO VALE </v>
      </c>
      <c r="C216" s="19" t="str">
        <f>LOOKUP(Tabela1[[#This Row],[Matricula]],Contratos!A:A,Contratos!C:C)</f>
        <v>MCGPTEMP</v>
      </c>
      <c r="D216" s="19" t="str">
        <f>LOOKUP(Tabela1[[#This Row],[Matricula]],Contratos!A:A,Contratos!D:D)</f>
        <v xml:space="preserve">MÉDICO CLÍNICO GERAL PLANTONISTA </v>
      </c>
      <c r="E216" s="1" t="s">
        <v>925</v>
      </c>
      <c r="F216" s="19" t="str">
        <f>LOOKUP(Tabela1[[#This Row],[Matricula]],Contratos!A:A,Contratos!I:I)</f>
        <v>DUES</v>
      </c>
      <c r="G216" s="2">
        <f>LOOKUP(Tabela1[[#This Row],[Matricula]],Tabela2[Matrícula],Tabela2[Admissão])</f>
        <v>44287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17862.11</v>
      </c>
      <c r="K216" s="3">
        <v>12737.29</v>
      </c>
      <c r="L216" s="3">
        <v>9606</v>
      </c>
      <c r="M216" s="3">
        <v>0</v>
      </c>
      <c r="N216" s="3">
        <v>8256.11</v>
      </c>
      <c r="O216" s="3">
        <v>0</v>
      </c>
      <c r="P216" s="3">
        <v>5124.82</v>
      </c>
    </row>
    <row r="217" spans="1:16" x14ac:dyDescent="0.25">
      <c r="A217" s="1">
        <v>423025</v>
      </c>
      <c r="B217" s="19" t="str">
        <f>LOOKUP(Tabela1[[#This Row],[Matricula]],Contratos!A:A,Contratos!B:B)</f>
        <v xml:space="preserve">PRISCILLA RIBEIRO CALONI CROZATI </v>
      </c>
      <c r="C217" s="19" t="str">
        <f>LOOKUP(Tabela1[[#This Row],[Matricula]],Contratos!A:A,Contratos!C:C)</f>
        <v>ENFTEMP</v>
      </c>
      <c r="D217" s="19" t="str">
        <f>LOOKUP(Tabela1[[#This Row],[Matricula]],Contratos!A:A,Contratos!D:D)</f>
        <v xml:space="preserve">ENFERMEIRO </v>
      </c>
      <c r="E217" s="1" t="s">
        <v>925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44291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8959.5499999999993</v>
      </c>
      <c r="K217" s="3">
        <v>7372.76</v>
      </c>
      <c r="L217" s="3">
        <v>3338.64</v>
      </c>
      <c r="M217" s="3">
        <v>2337.0500000000002</v>
      </c>
      <c r="N217" s="3">
        <v>3283.86</v>
      </c>
      <c r="O217" s="3">
        <v>0</v>
      </c>
      <c r="P217" s="3">
        <v>1586.79</v>
      </c>
    </row>
    <row r="218" spans="1:16" x14ac:dyDescent="0.25">
      <c r="A218" s="1">
        <v>423033</v>
      </c>
      <c r="B218" s="19" t="str">
        <f>LOOKUP(Tabela1[[#This Row],[Matricula]],Contratos!A:A,Contratos!B:B)</f>
        <v xml:space="preserve">EDILAINE ROBERTO DA SILVA </v>
      </c>
      <c r="C218" s="19" t="str">
        <f>LOOKUP(Tabela1[[#This Row],[Matricula]],Contratos!A:A,Contratos!C:C)</f>
        <v>ENFTEMP</v>
      </c>
      <c r="D218" s="19" t="str">
        <f>LOOKUP(Tabela1[[#This Row],[Matricula]],Contratos!A:A,Contratos!D:D)</f>
        <v xml:space="preserve">ENFERMEIRO </v>
      </c>
      <c r="E218" s="1" t="s">
        <v>925</v>
      </c>
      <c r="F218" s="19" t="str">
        <f>LOOKUP(Tabela1[[#This Row],[Matricula]],Contratos!A:A,Contratos!I:I)</f>
        <v>HU</v>
      </c>
      <c r="G218" s="2">
        <f>LOOKUP(Tabela1[[#This Row],[Matricula]],Tabela2[Matrícula],Tabela2[Admissão])</f>
        <v>44287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9287.02</v>
      </c>
      <c r="K218" s="3">
        <v>6848.47</v>
      </c>
      <c r="L218" s="3">
        <v>3338.64</v>
      </c>
      <c r="M218" s="3">
        <v>2337.0500000000002</v>
      </c>
      <c r="N218" s="3">
        <v>3611.33</v>
      </c>
      <c r="O218" s="3">
        <v>0</v>
      </c>
      <c r="P218" s="3">
        <v>2438.5500000000002</v>
      </c>
    </row>
    <row r="219" spans="1:16" x14ac:dyDescent="0.25">
      <c r="A219" s="1">
        <v>423041</v>
      </c>
      <c r="B219" s="19" t="str">
        <f>LOOKUP(Tabela1[[#This Row],[Matricula]],Contratos!A:A,Contratos!B:B)</f>
        <v xml:space="preserve">JOAO RICARDO SALMAZO </v>
      </c>
      <c r="C219" s="19" t="str">
        <f>LOOKUP(Tabela1[[#This Row],[Matricula]],Contratos!A:A,Contratos!C:C)</f>
        <v>ENFTEMP</v>
      </c>
      <c r="D219" s="19" t="str">
        <f>LOOKUP(Tabela1[[#This Row],[Matricula]],Contratos!A:A,Contratos!D:D)</f>
        <v xml:space="preserve">ENFERMEIRO </v>
      </c>
      <c r="E219" s="1" t="s">
        <v>925</v>
      </c>
      <c r="F219" s="19" t="str">
        <f>LOOKUP(Tabela1[[#This Row],[Matricula]],Contratos!A:A,Contratos!I:I)</f>
        <v>DAPS</v>
      </c>
      <c r="G219" s="2">
        <f>LOOKUP(Tabela1[[#This Row],[Matricula]],Tabela2[Matrícula],Tabela2[Admissão])</f>
        <v>44287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8987.2800000000007</v>
      </c>
      <c r="K219" s="3">
        <v>7472.05</v>
      </c>
      <c r="L219" s="3">
        <v>3338.64</v>
      </c>
      <c r="M219" s="3">
        <v>2337.0500000000002</v>
      </c>
      <c r="N219" s="3">
        <v>3311.59</v>
      </c>
      <c r="O219" s="3">
        <v>0</v>
      </c>
      <c r="P219" s="3">
        <v>1515.23</v>
      </c>
    </row>
    <row r="220" spans="1:16" x14ac:dyDescent="0.25">
      <c r="A220" s="1">
        <v>423050</v>
      </c>
      <c r="B220" s="19" t="str">
        <f>LOOKUP(Tabela1[[#This Row],[Matricula]],Contratos!A:A,Contratos!B:B)</f>
        <v xml:space="preserve">RODRIGO CELESTINO ZAVA </v>
      </c>
      <c r="C220" s="19" t="str">
        <f>LOOKUP(Tabela1[[#This Row],[Matricula]],Contratos!A:A,Contratos!C:C)</f>
        <v>ENFTEMP</v>
      </c>
      <c r="D220" s="19" t="str">
        <f>LOOKUP(Tabela1[[#This Row],[Matricula]],Contratos!A:A,Contratos!D:D)</f>
        <v xml:space="preserve">ENFERMEIRO </v>
      </c>
      <c r="E220" s="1" t="s">
        <v>925</v>
      </c>
      <c r="F220" s="19" t="str">
        <f>LOOKUP(Tabela1[[#This Row],[Matricula]],Contratos!A:A,Contratos!I:I)</f>
        <v>HU</v>
      </c>
      <c r="G220" s="2">
        <f>LOOKUP(Tabela1[[#This Row],[Matricula]],Tabela2[Matrícula],Tabela2[Admissão])</f>
        <v>44287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8987.2800000000007</v>
      </c>
      <c r="K220" s="3">
        <v>6740.95</v>
      </c>
      <c r="L220" s="3">
        <v>3338.64</v>
      </c>
      <c r="M220" s="3">
        <v>2337.0500000000002</v>
      </c>
      <c r="N220" s="3">
        <v>3311.59</v>
      </c>
      <c r="O220" s="3">
        <v>0</v>
      </c>
      <c r="P220" s="3">
        <v>2246.33</v>
      </c>
    </row>
    <row r="221" spans="1:16" x14ac:dyDescent="0.25">
      <c r="A221" s="1">
        <v>423068</v>
      </c>
      <c r="B221" s="19" t="str">
        <f>LOOKUP(Tabela1[[#This Row],[Matricula]],Contratos!A:A,Contratos!B:B)</f>
        <v xml:space="preserve">JENNIFER ORTEGA LUPPI </v>
      </c>
      <c r="C221" s="19" t="str">
        <f>LOOKUP(Tabela1[[#This Row],[Matricula]],Contratos!A:A,Contratos!C:C)</f>
        <v>ENFTEMP</v>
      </c>
      <c r="D221" s="19" t="str">
        <f>LOOKUP(Tabela1[[#This Row],[Matricula]],Contratos!A:A,Contratos!D:D)</f>
        <v xml:space="preserve">ENFERMEIRO </v>
      </c>
      <c r="E221" s="1" t="s">
        <v>925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44291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9454.36</v>
      </c>
      <c r="K221" s="3">
        <v>7174.44</v>
      </c>
      <c r="L221" s="3">
        <v>3338.64</v>
      </c>
      <c r="M221" s="3">
        <v>2337.0500000000002</v>
      </c>
      <c r="N221" s="3">
        <v>3778.67</v>
      </c>
      <c r="O221" s="3">
        <v>0</v>
      </c>
      <c r="P221" s="3">
        <v>2279.92</v>
      </c>
    </row>
    <row r="222" spans="1:16" x14ac:dyDescent="0.25">
      <c r="A222" s="1">
        <v>423076</v>
      </c>
      <c r="B222" s="19" t="str">
        <f>LOOKUP(Tabela1[[#This Row],[Matricula]],Contratos!A:A,Contratos!B:B)</f>
        <v xml:space="preserve">GABRIELA MAIA CORZANEGO </v>
      </c>
      <c r="C222" s="19" t="str">
        <f>LOOKUP(Tabela1[[#This Row],[Matricula]],Contratos!A:A,Contratos!C:C)</f>
        <v>ENFTEMP</v>
      </c>
      <c r="D222" s="19" t="str">
        <f>LOOKUP(Tabela1[[#This Row],[Matricula]],Contratos!A:A,Contratos!D:D)</f>
        <v xml:space="preserve">ENFERMEIRO </v>
      </c>
      <c r="E222" s="1" t="s">
        <v>925</v>
      </c>
      <c r="F222" s="19" t="str">
        <f>LOOKUP(Tabela1[[#This Row],[Matricula]],Contratos!A:A,Contratos!I:I)</f>
        <v>DAPS</v>
      </c>
      <c r="G222" s="2">
        <f>LOOKUP(Tabela1[[#This Row],[Matricula]],Tabela2[Matrícula],Tabela2[Admissão])</f>
        <v>44291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8741.9</v>
      </c>
      <c r="K222" s="3">
        <v>6543.13</v>
      </c>
      <c r="L222" s="3">
        <v>3338.64</v>
      </c>
      <c r="M222" s="3">
        <v>2337.0500000000002</v>
      </c>
      <c r="N222" s="3">
        <v>3066.21</v>
      </c>
      <c r="O222" s="3">
        <v>0</v>
      </c>
      <c r="P222" s="3">
        <v>2198.77</v>
      </c>
    </row>
    <row r="223" spans="1:16" x14ac:dyDescent="0.25">
      <c r="A223" s="1">
        <v>423084</v>
      </c>
      <c r="B223" s="19" t="str">
        <f>LOOKUP(Tabela1[[#This Row],[Matricula]],Contratos!A:A,Contratos!B:B)</f>
        <v xml:space="preserve">GISELE NEGRAO PAES DE CARVALHO </v>
      </c>
      <c r="C223" s="19" t="str">
        <f>LOOKUP(Tabela1[[#This Row],[Matricula]],Contratos!A:A,Contratos!C:C)</f>
        <v>ENFTEMP</v>
      </c>
      <c r="D223" s="19" t="str">
        <f>LOOKUP(Tabela1[[#This Row],[Matricula]],Contratos!A:A,Contratos!D:D)</f>
        <v xml:space="preserve">ENFERMEIRO </v>
      </c>
      <c r="E223" s="1" t="s">
        <v>925</v>
      </c>
      <c r="F223" s="19" t="str">
        <f>LOOKUP(Tabela1[[#This Row],[Matricula]],Contratos!A:A,Contratos!I:I)</f>
        <v>HU</v>
      </c>
      <c r="G223" s="2">
        <f>LOOKUP(Tabela1[[#This Row],[Matricula]],Tabela2[Matrícula],Tabela2[Admissão])</f>
        <v>44287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9292.82</v>
      </c>
      <c r="K223" s="3">
        <v>7031.71</v>
      </c>
      <c r="L223" s="3">
        <v>3338.64</v>
      </c>
      <c r="M223" s="3">
        <v>2337.0500000000002</v>
      </c>
      <c r="N223" s="3">
        <v>3617.13</v>
      </c>
      <c r="O223" s="3">
        <v>0</v>
      </c>
      <c r="P223" s="3">
        <v>2261.11</v>
      </c>
    </row>
    <row r="224" spans="1:16" x14ac:dyDescent="0.25">
      <c r="A224" s="1">
        <v>423092</v>
      </c>
      <c r="B224" s="19" t="str">
        <f>LOOKUP(Tabela1[[#This Row],[Matricula]],Contratos!A:A,Contratos!B:B)</f>
        <v xml:space="preserve">MAGNO FERNANDO DE PAULA </v>
      </c>
      <c r="C224" s="19" t="str">
        <f>LOOKUP(Tabela1[[#This Row],[Matricula]],Contratos!A:A,Contratos!C:C)</f>
        <v>ENFTEMP</v>
      </c>
      <c r="D224" s="19" t="str">
        <f>LOOKUP(Tabela1[[#This Row],[Matricula]],Contratos!A:A,Contratos!D:D)</f>
        <v xml:space="preserve">ENFERMEIRO </v>
      </c>
      <c r="E224" s="1" t="s">
        <v>925</v>
      </c>
      <c r="F224" s="19" t="str">
        <f>LOOKUP(Tabela1[[#This Row],[Matricula]],Contratos!A:A,Contratos!I:I)</f>
        <v>DUES</v>
      </c>
      <c r="G224" s="2">
        <f>LOOKUP(Tabela1[[#This Row],[Matricula]],Tabela2[Matrícula],Tabela2[Admissão])</f>
        <v>44287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9617.9500000000007</v>
      </c>
      <c r="K224" s="3">
        <v>7908.4</v>
      </c>
      <c r="L224" s="3">
        <v>3338.64</v>
      </c>
      <c r="M224" s="3">
        <v>2337.0500000000002</v>
      </c>
      <c r="N224" s="3">
        <v>3942.26</v>
      </c>
      <c r="O224" s="3">
        <v>0</v>
      </c>
      <c r="P224" s="3">
        <v>1709.55</v>
      </c>
    </row>
    <row r="225" spans="1:16" x14ac:dyDescent="0.25">
      <c r="A225" s="1">
        <v>423114</v>
      </c>
      <c r="B225" s="19" t="str">
        <f>LOOKUP(Tabela1[[#This Row],[Matricula]],Contratos!A:A,Contratos!B:B)</f>
        <v xml:space="preserve">CLEIA BESERRA LEITE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925</v>
      </c>
      <c r="F225" s="19" t="str">
        <f>LOOKUP(Tabela1[[#This Row],[Matricula]],Contratos!A:A,Contratos!I:I)</f>
        <v>HU</v>
      </c>
      <c r="G225" s="2">
        <f>LOOKUP(Tabela1[[#This Row],[Matricula]],Tabela2[Matrícula],Tabela2[Admissão])</f>
        <v>44287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3767.95</v>
      </c>
      <c r="K225" s="3">
        <v>3123.05</v>
      </c>
      <c r="L225" s="3">
        <v>1846.99</v>
      </c>
      <c r="M225" s="3">
        <v>0</v>
      </c>
      <c r="N225" s="3">
        <v>1920.96</v>
      </c>
      <c r="O225" s="3">
        <v>0</v>
      </c>
      <c r="P225" s="3">
        <v>644.9</v>
      </c>
    </row>
    <row r="226" spans="1:16" x14ac:dyDescent="0.25">
      <c r="A226" s="1">
        <v>423130</v>
      </c>
      <c r="B226" s="19" t="str">
        <f>LOOKUP(Tabela1[[#This Row],[Matricula]],Contratos!A:A,Contratos!B:B)</f>
        <v xml:space="preserve">AMANDA LORRAYNE MONTEIRO DA SILVA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925</v>
      </c>
      <c r="F226" s="19" t="str">
        <f>LOOKUP(Tabela1[[#This Row],[Matricula]],Contratos!A:A,Contratos!I:I)</f>
        <v>DSCS</v>
      </c>
      <c r="G226" s="2">
        <f>LOOKUP(Tabela1[[#This Row],[Matricula]],Tabela2[Matrícula],Tabela2[Admissão])</f>
        <v>44287</v>
      </c>
      <c r="H226" s="2">
        <f>IF(LOOKUP(Tabela1[[#This Row],[Matricula]],Contratos!A:A,Contratos!H:H)="","ATIVO",LOOKUP(Tabela1[[#This Row],[Matricula]],Contratos!A:A,Contratos!H:H))</f>
        <v>44559</v>
      </c>
      <c r="I226" s="3" t="str">
        <f>LOOKUP(Tabela1[[#This Row],[Matricula]],Contratos!A:A,Contratos!F:F)</f>
        <v xml:space="preserve">RESCISÃO CONTRATUAL </v>
      </c>
      <c r="J226" s="3">
        <v>4459.8599999999997</v>
      </c>
      <c r="K226" s="3">
        <v>3761.2</v>
      </c>
      <c r="L226" s="3">
        <v>1846.99</v>
      </c>
      <c r="M226" s="3">
        <v>0</v>
      </c>
      <c r="N226" s="3">
        <v>2612.87</v>
      </c>
      <c r="O226" s="3">
        <v>0</v>
      </c>
      <c r="P226" s="3">
        <v>698.66</v>
      </c>
    </row>
    <row r="227" spans="1:16" x14ac:dyDescent="0.25">
      <c r="A227" s="1">
        <v>423149</v>
      </c>
      <c r="B227" s="19" t="str">
        <f>LOOKUP(Tabela1[[#This Row],[Matricula]],Contratos!A:A,Contratos!B:B)</f>
        <v xml:space="preserve">THELMA MARQUES Y MARQUES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925</v>
      </c>
      <c r="F227" s="19" t="str">
        <f>LOOKUP(Tabela1[[#This Row],[Matricula]],Contratos!A:A,Contratos!I:I)</f>
        <v>DUES</v>
      </c>
      <c r="G227" s="2">
        <f>LOOKUP(Tabela1[[#This Row],[Matricula]],Tabela2[Matrícula],Tabela2[Admissão])</f>
        <v>44287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3743.85</v>
      </c>
      <c r="K227" s="3">
        <v>3361.3</v>
      </c>
      <c r="L227" s="3">
        <v>1846.99</v>
      </c>
      <c r="M227" s="3">
        <v>0</v>
      </c>
      <c r="N227" s="3">
        <v>1896.86</v>
      </c>
      <c r="O227" s="3">
        <v>0</v>
      </c>
      <c r="P227" s="3">
        <v>382.55</v>
      </c>
    </row>
    <row r="228" spans="1:16" x14ac:dyDescent="0.25">
      <c r="A228" s="1">
        <v>423157</v>
      </c>
      <c r="B228" s="19" t="str">
        <f>LOOKUP(Tabela1[[#This Row],[Matricula]],Contratos!A:A,Contratos!B:B)</f>
        <v xml:space="preserve">GISLAINE RODRIGUES DOS SANTOS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925</v>
      </c>
      <c r="F228" s="19" t="str">
        <f>LOOKUP(Tabela1[[#This Row],[Matricula]],Contratos!A:A,Contratos!I:I)</f>
        <v>DAPS</v>
      </c>
      <c r="G228" s="2">
        <f>LOOKUP(Tabela1[[#This Row],[Matricula]],Tabela2[Matrícula],Tabela2[Admissão])</f>
        <v>44291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3741.11</v>
      </c>
      <c r="K228" s="3">
        <v>3293.78</v>
      </c>
      <c r="L228" s="3">
        <v>1846.99</v>
      </c>
      <c r="M228" s="3">
        <v>0</v>
      </c>
      <c r="N228" s="3">
        <v>1894.12</v>
      </c>
      <c r="O228" s="3">
        <v>0</v>
      </c>
      <c r="P228" s="3">
        <v>447.33</v>
      </c>
    </row>
    <row r="229" spans="1:16" x14ac:dyDescent="0.25">
      <c r="A229" s="1">
        <v>423165</v>
      </c>
      <c r="B229" s="19" t="str">
        <f>LOOKUP(Tabela1[[#This Row],[Matricula]],Contratos!A:A,Contratos!B:B)</f>
        <v xml:space="preserve">MARLI ALVES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925</v>
      </c>
      <c r="F229" s="19" t="str">
        <f>LOOKUP(Tabela1[[#This Row],[Matricula]],Contratos!A:A,Contratos!I:I)</f>
        <v>DAPS</v>
      </c>
      <c r="G229" s="2">
        <f>LOOKUP(Tabela1[[#This Row],[Matricula]],Tabela2[Matrícula],Tabela2[Admissão])</f>
        <v>44287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4007.68</v>
      </c>
      <c r="K229" s="3">
        <v>3609.29</v>
      </c>
      <c r="L229" s="3">
        <v>1846.99</v>
      </c>
      <c r="M229" s="3">
        <v>0</v>
      </c>
      <c r="N229" s="3">
        <v>2160.69</v>
      </c>
      <c r="O229" s="3">
        <v>0</v>
      </c>
      <c r="P229" s="3">
        <v>398.39</v>
      </c>
    </row>
    <row r="230" spans="1:16" x14ac:dyDescent="0.25">
      <c r="A230" s="1">
        <v>423173</v>
      </c>
      <c r="B230" s="19" t="str">
        <f>LOOKUP(Tabela1[[#This Row],[Matricula]],Contratos!A:A,Contratos!B:B)</f>
        <v xml:space="preserve">ANDRE LUIZ NUNES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925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44287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4311.7299999999996</v>
      </c>
      <c r="K230" s="3">
        <v>4171.83</v>
      </c>
      <c r="L230" s="3">
        <v>1846.99</v>
      </c>
      <c r="M230" s="3">
        <v>0</v>
      </c>
      <c r="N230" s="3">
        <v>2464.7399999999998</v>
      </c>
      <c r="O230" s="3">
        <v>0</v>
      </c>
      <c r="P230" s="3">
        <v>139.9</v>
      </c>
    </row>
    <row r="231" spans="1:16" x14ac:dyDescent="0.25">
      <c r="A231" s="1">
        <v>423181</v>
      </c>
      <c r="B231" s="19" t="str">
        <f>LOOKUP(Tabela1[[#This Row],[Matricula]],Contratos!A:A,Contratos!B:B)</f>
        <v xml:space="preserve">ADRIANA MARIA MORAES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925</v>
      </c>
      <c r="F231" s="19" t="str">
        <f>LOOKUP(Tabela1[[#This Row],[Matricula]],Contratos!A:A,Contratos!I:I)</f>
        <v>HU</v>
      </c>
      <c r="G231" s="2">
        <f>LOOKUP(Tabela1[[#This Row],[Matricula]],Tabela2[Matrícula],Tabela2[Admissão])</f>
        <v>44287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3871.89</v>
      </c>
      <c r="K231" s="3">
        <v>3474.9</v>
      </c>
      <c r="L231" s="3">
        <v>1846.99</v>
      </c>
      <c r="M231" s="3">
        <v>0</v>
      </c>
      <c r="N231" s="3">
        <v>2024.9</v>
      </c>
      <c r="O231" s="3">
        <v>0</v>
      </c>
      <c r="P231" s="3">
        <v>396.99</v>
      </c>
    </row>
    <row r="232" spans="1:16" x14ac:dyDescent="0.25">
      <c r="A232" s="1">
        <v>423190</v>
      </c>
      <c r="B232" s="19" t="str">
        <f>LOOKUP(Tabela1[[#This Row],[Matricula]],Contratos!A:A,Contratos!B:B)</f>
        <v xml:space="preserve">PATRICIA DA SILVA SANTOS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925</v>
      </c>
      <c r="F232" s="19" t="str">
        <f>LOOKUP(Tabela1[[#This Row],[Matricula]],Contratos!A:A,Contratos!I:I)</f>
        <v>DUES</v>
      </c>
      <c r="G232" s="2">
        <f>LOOKUP(Tabela1[[#This Row],[Matricula]],Tabela2[Matrícula],Tabela2[Admissão])</f>
        <v>44287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4530.88</v>
      </c>
      <c r="K232" s="3">
        <v>4067.72</v>
      </c>
      <c r="L232" s="3">
        <v>1846.99</v>
      </c>
      <c r="M232" s="3">
        <v>0</v>
      </c>
      <c r="N232" s="3">
        <v>2683.89</v>
      </c>
      <c r="O232" s="3">
        <v>0</v>
      </c>
      <c r="P232" s="3">
        <v>463.16</v>
      </c>
    </row>
    <row r="233" spans="1:16" x14ac:dyDescent="0.25">
      <c r="A233" s="1">
        <v>423203</v>
      </c>
      <c r="B233" s="19" t="str">
        <f>LOOKUP(Tabela1[[#This Row],[Matricula]],Contratos!A:A,Contratos!B:B)</f>
        <v xml:space="preserve">ERIKA FRANCIELE FERREIRA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925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44287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3741.45</v>
      </c>
      <c r="K233" s="3">
        <v>3290.25</v>
      </c>
      <c r="L233" s="3">
        <v>1846.99</v>
      </c>
      <c r="M233" s="3">
        <v>0</v>
      </c>
      <c r="N233" s="3">
        <v>1894.46</v>
      </c>
      <c r="O233" s="3">
        <v>0</v>
      </c>
      <c r="P233" s="3">
        <v>451.2</v>
      </c>
    </row>
    <row r="234" spans="1:16" x14ac:dyDescent="0.25">
      <c r="A234" s="1">
        <v>423238</v>
      </c>
      <c r="B234" s="19" t="str">
        <f>LOOKUP(Tabela1[[#This Row],[Matricula]],Contratos!A:A,Contratos!B:B)</f>
        <v xml:space="preserve">GLAUCIANE SOUZA ARITA DE PAULA </v>
      </c>
      <c r="C234" s="19" t="str">
        <f>LOOKUP(Tabela1[[#This Row],[Matricula]],Contratos!A:A,Contratos!C:C)</f>
        <v>ENFTEMP</v>
      </c>
      <c r="D234" s="19" t="str">
        <f>LOOKUP(Tabela1[[#This Row],[Matricula]],Contratos!A:A,Contratos!D:D)</f>
        <v xml:space="preserve">ENFERMEIRO </v>
      </c>
      <c r="E234" s="1" t="s">
        <v>925</v>
      </c>
      <c r="F234" s="19" t="str">
        <f>LOOKUP(Tabela1[[#This Row],[Matricula]],Contratos!A:A,Contratos!I:I)</f>
        <v>HU</v>
      </c>
      <c r="G234" s="2">
        <f>LOOKUP(Tabela1[[#This Row],[Matricula]],Tabela2[Matrícula],Tabela2[Admissão])</f>
        <v>44294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9608.98</v>
      </c>
      <c r="K234" s="3">
        <v>8361.3700000000008</v>
      </c>
      <c r="L234" s="3">
        <v>3338.64</v>
      </c>
      <c r="M234" s="3">
        <v>2337.0500000000002</v>
      </c>
      <c r="N234" s="3">
        <v>3933.29</v>
      </c>
      <c r="O234" s="3">
        <v>0</v>
      </c>
      <c r="P234" s="3">
        <v>1247.6099999999999</v>
      </c>
    </row>
    <row r="235" spans="1:16" x14ac:dyDescent="0.25">
      <c r="A235" s="1">
        <v>423254</v>
      </c>
      <c r="B235" s="19" t="str">
        <f>LOOKUP(Tabela1[[#This Row],[Matricula]],Contratos!A:A,Contratos!B:B)</f>
        <v xml:space="preserve">ELIZANDRA CELINA DOS SANTOS SANTINON </v>
      </c>
      <c r="C235" s="19" t="str">
        <f>LOOKUP(Tabela1[[#This Row],[Matricula]],Contratos!A:A,Contratos!C:C)</f>
        <v>ENFTEMP</v>
      </c>
      <c r="D235" s="19" t="str">
        <f>LOOKUP(Tabela1[[#This Row],[Matricula]],Contratos!A:A,Contratos!D:D)</f>
        <v xml:space="preserve">ENFERMEIRO </v>
      </c>
      <c r="E235" s="1" t="s">
        <v>925</v>
      </c>
      <c r="F235" s="19" t="str">
        <f>LOOKUP(Tabela1[[#This Row],[Matricula]],Contratos!A:A,Contratos!I:I)</f>
        <v>HU</v>
      </c>
      <c r="G235" s="2">
        <f>LOOKUP(Tabela1[[#This Row],[Matricula]],Tabela2[Matrícula],Tabela2[Admissão])</f>
        <v>44294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9611.5400000000009</v>
      </c>
      <c r="K235" s="3">
        <v>7422.02</v>
      </c>
      <c r="L235" s="3">
        <v>3338.64</v>
      </c>
      <c r="M235" s="3">
        <v>2337.0500000000002</v>
      </c>
      <c r="N235" s="3">
        <v>3935.85</v>
      </c>
      <c r="O235" s="3">
        <v>0</v>
      </c>
      <c r="P235" s="3">
        <v>2189.52</v>
      </c>
    </row>
    <row r="236" spans="1:16" x14ac:dyDescent="0.25">
      <c r="A236" s="1">
        <v>423262</v>
      </c>
      <c r="B236" s="19" t="str">
        <f>LOOKUP(Tabela1[[#This Row],[Matricula]],Contratos!A:A,Contratos!B:B)</f>
        <v xml:space="preserve">PEDRO XIMENES NOGUEIRA </v>
      </c>
      <c r="C236" s="19" t="str">
        <f>LOOKUP(Tabela1[[#This Row],[Matricula]],Contratos!A:A,Contratos!C:C)</f>
        <v>ENFTEMP</v>
      </c>
      <c r="D236" s="19" t="str">
        <f>LOOKUP(Tabela1[[#This Row],[Matricula]],Contratos!A:A,Contratos!D:D)</f>
        <v xml:space="preserve">ENFERMEIRO </v>
      </c>
      <c r="E236" s="1" t="s">
        <v>925</v>
      </c>
      <c r="F236" s="19" t="str">
        <f>LOOKUP(Tabela1[[#This Row],[Matricula]],Contratos!A:A,Contratos!I:I)</f>
        <v>HU</v>
      </c>
      <c r="G236" s="2">
        <f>LOOKUP(Tabela1[[#This Row],[Matricula]],Tabela2[Matrícula],Tabela2[Admissão])</f>
        <v>44294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9084.1299999999992</v>
      </c>
      <c r="K236" s="3">
        <v>6995.51</v>
      </c>
      <c r="L236" s="3">
        <v>3338.64</v>
      </c>
      <c r="M236" s="3">
        <v>2337.0500000000002</v>
      </c>
      <c r="N236" s="3">
        <v>3408.44</v>
      </c>
      <c r="O236" s="3">
        <v>0</v>
      </c>
      <c r="P236" s="3">
        <v>2088.62</v>
      </c>
    </row>
    <row r="237" spans="1:16" x14ac:dyDescent="0.25">
      <c r="A237" s="1">
        <v>423270</v>
      </c>
      <c r="B237" s="19" t="str">
        <f>LOOKUP(Tabela1[[#This Row],[Matricula]],Contratos!A:A,Contratos!B:B)</f>
        <v xml:space="preserve">HELTON COLOGNESI GAMA </v>
      </c>
      <c r="C237" s="19" t="str">
        <f>LOOKUP(Tabela1[[#This Row],[Matricula]],Contratos!A:A,Contratos!C:C)</f>
        <v>ENFTEMP</v>
      </c>
      <c r="D237" s="19" t="str">
        <f>LOOKUP(Tabela1[[#This Row],[Matricula]],Contratos!A:A,Contratos!D:D)</f>
        <v xml:space="preserve">ENFERMEIRO </v>
      </c>
      <c r="E237" s="1" t="s">
        <v>925</v>
      </c>
      <c r="F237" s="19" t="str">
        <f>LOOKUP(Tabela1[[#This Row],[Matricula]],Contratos!A:A,Contratos!I:I)</f>
        <v>HU</v>
      </c>
      <c r="G237" s="2">
        <f>LOOKUP(Tabela1[[#This Row],[Matricula]],Tabela2[Matrícula],Tabela2[Admissão])</f>
        <v>44294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8656.75</v>
      </c>
      <c r="K237" s="3">
        <v>7444.25</v>
      </c>
      <c r="L237" s="3">
        <v>3338.64</v>
      </c>
      <c r="M237" s="3">
        <v>2337.0500000000002</v>
      </c>
      <c r="N237" s="3">
        <v>2981.06</v>
      </c>
      <c r="O237" s="3">
        <v>0</v>
      </c>
      <c r="P237" s="3">
        <v>1212.5</v>
      </c>
    </row>
    <row r="238" spans="1:16" x14ac:dyDescent="0.25">
      <c r="A238" s="1">
        <v>423289</v>
      </c>
      <c r="B238" s="19" t="str">
        <f>LOOKUP(Tabela1[[#This Row],[Matricula]],Contratos!A:A,Contratos!B:B)</f>
        <v xml:space="preserve">MARCIA VALERIA CARLOTTO DE OLIVEIRA </v>
      </c>
      <c r="C238" s="19" t="str">
        <f>LOOKUP(Tabela1[[#This Row],[Matricula]],Contratos!A:A,Contratos!C:C)</f>
        <v>ENFTEMP</v>
      </c>
      <c r="D238" s="19" t="str">
        <f>LOOKUP(Tabela1[[#This Row],[Matricula]],Contratos!A:A,Contratos!D:D)</f>
        <v xml:space="preserve">ENFERMEIRO </v>
      </c>
      <c r="E238" s="1" t="s">
        <v>925</v>
      </c>
      <c r="F238" s="19" t="str">
        <f>LOOKUP(Tabela1[[#This Row],[Matricula]],Contratos!A:A,Contratos!I:I)</f>
        <v>HU</v>
      </c>
      <c r="G238" s="2">
        <f>LOOKUP(Tabela1[[#This Row],[Matricula]],Tabela2[Matrícula],Tabela2[Admissão])</f>
        <v>44294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9598.25</v>
      </c>
      <c r="K238" s="3">
        <v>7413.15</v>
      </c>
      <c r="L238" s="3">
        <v>3338.64</v>
      </c>
      <c r="M238" s="3">
        <v>2337.0500000000002</v>
      </c>
      <c r="N238" s="3">
        <v>3922.56</v>
      </c>
      <c r="O238" s="3">
        <v>0</v>
      </c>
      <c r="P238" s="3">
        <v>2185.1</v>
      </c>
    </row>
    <row r="239" spans="1:16" x14ac:dyDescent="0.25">
      <c r="A239" s="1">
        <v>423297</v>
      </c>
      <c r="B239" s="19" t="str">
        <f>LOOKUP(Tabela1[[#This Row],[Matricula]],Contratos!A:A,Contratos!B:B)</f>
        <v xml:space="preserve">ANA PAULA FONSECA GONCALVES </v>
      </c>
      <c r="C239" s="19" t="str">
        <f>LOOKUP(Tabela1[[#This Row],[Matricula]],Contratos!A:A,Contratos!C:C)</f>
        <v>ENFTEMP</v>
      </c>
      <c r="D239" s="19" t="str">
        <f>LOOKUP(Tabela1[[#This Row],[Matricula]],Contratos!A:A,Contratos!D:D)</f>
        <v xml:space="preserve">ENFERMEIRO </v>
      </c>
      <c r="E239" s="1" t="s">
        <v>925</v>
      </c>
      <c r="F239" s="19" t="str">
        <f>LOOKUP(Tabela1[[#This Row],[Matricula]],Contratos!A:A,Contratos!I:I)</f>
        <v>HU</v>
      </c>
      <c r="G239" s="2">
        <f>LOOKUP(Tabela1[[#This Row],[Matricula]],Tabela2[Matrícula],Tabela2[Admissão])</f>
        <v>44294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9144.7800000000007</v>
      </c>
      <c r="K239" s="3">
        <v>7449.85</v>
      </c>
      <c r="L239" s="3">
        <v>3338.64</v>
      </c>
      <c r="M239" s="3">
        <v>2337.0500000000002</v>
      </c>
      <c r="N239" s="3">
        <v>3469.09</v>
      </c>
      <c r="O239" s="3">
        <v>0</v>
      </c>
      <c r="P239" s="3">
        <v>1694.93</v>
      </c>
    </row>
    <row r="240" spans="1:16" x14ac:dyDescent="0.25">
      <c r="A240" s="1">
        <v>423300</v>
      </c>
      <c r="B240" s="19" t="str">
        <f>LOOKUP(Tabela1[[#This Row],[Matricula]],Contratos!A:A,Contratos!B:B)</f>
        <v xml:space="preserve">ELAINE CRISTINA TANFERRI </v>
      </c>
      <c r="C240" s="19" t="str">
        <f>LOOKUP(Tabela1[[#This Row],[Matricula]],Contratos!A:A,Contratos!C:C)</f>
        <v>ENFTEMP</v>
      </c>
      <c r="D240" s="19" t="str">
        <f>LOOKUP(Tabela1[[#This Row],[Matricula]],Contratos!A:A,Contratos!D:D)</f>
        <v xml:space="preserve">ENFERMEIRO </v>
      </c>
      <c r="E240" s="1" t="s">
        <v>925</v>
      </c>
      <c r="F240" s="19" t="str">
        <f>LOOKUP(Tabela1[[#This Row],[Matricula]],Contratos!A:A,Contratos!I:I)</f>
        <v>HU</v>
      </c>
      <c r="G240" s="2">
        <f>LOOKUP(Tabela1[[#This Row],[Matricula]],Tabela2[Matrícula],Tabela2[Admissão])</f>
        <v>44294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9611.89</v>
      </c>
      <c r="K240" s="3">
        <v>7822.94</v>
      </c>
      <c r="L240" s="3">
        <v>3338.64</v>
      </c>
      <c r="M240" s="3">
        <v>2337.0500000000002</v>
      </c>
      <c r="N240" s="3">
        <v>3936.2</v>
      </c>
      <c r="O240" s="3">
        <v>0</v>
      </c>
      <c r="P240" s="3">
        <v>1788.95</v>
      </c>
    </row>
    <row r="241" spans="1:16" x14ac:dyDescent="0.25">
      <c r="A241" s="1">
        <v>423319</v>
      </c>
      <c r="B241" s="19" t="str">
        <f>LOOKUP(Tabela1[[#This Row],[Matricula]],Contratos!A:A,Contratos!B:B)</f>
        <v xml:space="preserve">KELLY MIYAZAKI ORTIGOZA </v>
      </c>
      <c r="C241" s="19" t="str">
        <f>LOOKUP(Tabela1[[#This Row],[Matricula]],Contratos!A:A,Contratos!C:C)</f>
        <v>ENFTEMP</v>
      </c>
      <c r="D241" s="19" t="str">
        <f>LOOKUP(Tabela1[[#This Row],[Matricula]],Contratos!A:A,Contratos!D:D)</f>
        <v xml:space="preserve">ENFERMEIRO </v>
      </c>
      <c r="E241" s="1" t="s">
        <v>925</v>
      </c>
      <c r="F241" s="19" t="str">
        <f>LOOKUP(Tabela1[[#This Row],[Matricula]],Contratos!A:A,Contratos!I:I)</f>
        <v>DAPS</v>
      </c>
      <c r="G241" s="2">
        <f>LOOKUP(Tabela1[[#This Row],[Matricula]],Tabela2[Matrícula],Tabela2[Admissão])</f>
        <v>44294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11393.09</v>
      </c>
      <c r="K241" s="3">
        <v>8512.84</v>
      </c>
      <c r="L241" s="3">
        <v>3338.64</v>
      </c>
      <c r="M241" s="3">
        <v>2337.0500000000002</v>
      </c>
      <c r="N241" s="3">
        <v>5717.4</v>
      </c>
      <c r="O241" s="3">
        <v>0</v>
      </c>
      <c r="P241" s="3">
        <v>2880.25</v>
      </c>
    </row>
    <row r="242" spans="1:16" x14ac:dyDescent="0.25">
      <c r="A242" s="1">
        <v>423327</v>
      </c>
      <c r="B242" s="19" t="str">
        <f>LOOKUP(Tabela1[[#This Row],[Matricula]],Contratos!A:A,Contratos!B:B)</f>
        <v xml:space="preserve">HENRIQUE FERNANDO DE MATTOS </v>
      </c>
      <c r="C242" s="19" t="str">
        <f>LOOKUP(Tabela1[[#This Row],[Matricula]],Contratos!A:A,Contratos!C:C)</f>
        <v>ENFTEMP</v>
      </c>
      <c r="D242" s="19" t="str">
        <f>LOOKUP(Tabela1[[#This Row],[Matricula]],Contratos!A:A,Contratos!D:D)</f>
        <v xml:space="preserve">ENFERMEIRO </v>
      </c>
      <c r="E242" s="1" t="s">
        <v>925</v>
      </c>
      <c r="F242" s="19" t="str">
        <f>LOOKUP(Tabela1[[#This Row],[Matricula]],Contratos!A:A,Contratos!I:I)</f>
        <v>DAPS</v>
      </c>
      <c r="G242" s="2">
        <f>LOOKUP(Tabela1[[#This Row],[Matricula]],Tabela2[Matrícula],Tabela2[Admissão])</f>
        <v>44294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8724.59</v>
      </c>
      <c r="K242" s="3">
        <v>7172.38</v>
      </c>
      <c r="L242" s="3">
        <v>3338.64</v>
      </c>
      <c r="M242" s="3">
        <v>2337.0500000000002</v>
      </c>
      <c r="N242" s="3">
        <v>3048.9</v>
      </c>
      <c r="O242" s="3">
        <v>0</v>
      </c>
      <c r="P242" s="3">
        <v>1552.21</v>
      </c>
    </row>
    <row r="243" spans="1:16" x14ac:dyDescent="0.25">
      <c r="A243" s="1">
        <v>423335</v>
      </c>
      <c r="B243" s="19" t="str">
        <f>LOOKUP(Tabela1[[#This Row],[Matricula]],Contratos!A:A,Contratos!B:B)</f>
        <v xml:space="preserve">DARIA CRISTINA SAMPAIO FAUSTINO PEREIRA </v>
      </c>
      <c r="C243" s="19" t="str">
        <f>LOOKUP(Tabela1[[#This Row],[Matricula]],Contratos!A:A,Contratos!C:C)</f>
        <v>ENFTEMP</v>
      </c>
      <c r="D243" s="19" t="str">
        <f>LOOKUP(Tabela1[[#This Row],[Matricula]],Contratos!A:A,Contratos!D:D)</f>
        <v xml:space="preserve">ENFERMEIRO </v>
      </c>
      <c r="E243" s="1" t="s">
        <v>925</v>
      </c>
      <c r="F243" s="19" t="str">
        <f>LOOKUP(Tabela1[[#This Row],[Matricula]],Contratos!A:A,Contratos!I:I)</f>
        <v>DAPS</v>
      </c>
      <c r="G243" s="2">
        <f>LOOKUP(Tabela1[[#This Row],[Matricula]],Tabela2[Matrícula],Tabela2[Admissão])</f>
        <v>44294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8834.59</v>
      </c>
      <c r="K243" s="3">
        <v>6748.19</v>
      </c>
      <c r="L243" s="3">
        <v>3338.64</v>
      </c>
      <c r="M243" s="3">
        <v>2337.0500000000002</v>
      </c>
      <c r="N243" s="3">
        <v>3158.9</v>
      </c>
      <c r="O243" s="3">
        <v>0</v>
      </c>
      <c r="P243" s="3">
        <v>2086.4</v>
      </c>
    </row>
    <row r="244" spans="1:16" x14ac:dyDescent="0.25">
      <c r="A244" s="1">
        <v>423343</v>
      </c>
      <c r="B244" s="19" t="str">
        <f>LOOKUP(Tabela1[[#This Row],[Matricula]],Contratos!A:A,Contratos!B:B)</f>
        <v xml:space="preserve">JULIANA DE SOUZA BATISTA SCHEFFER </v>
      </c>
      <c r="C244" s="19" t="str">
        <f>LOOKUP(Tabela1[[#This Row],[Matricula]],Contratos!A:A,Contratos!C:C)</f>
        <v>ENFTEMP</v>
      </c>
      <c r="D244" s="19" t="str">
        <f>LOOKUP(Tabela1[[#This Row],[Matricula]],Contratos!A:A,Contratos!D:D)</f>
        <v xml:space="preserve">ENFERMEIRO </v>
      </c>
      <c r="E244" s="1" t="s">
        <v>925</v>
      </c>
      <c r="F244" s="19" t="str">
        <f>LOOKUP(Tabela1[[#This Row],[Matricula]],Contratos!A:A,Contratos!I:I)</f>
        <v>DAPS</v>
      </c>
      <c r="G244" s="2">
        <f>LOOKUP(Tabela1[[#This Row],[Matricula]],Tabela2[Matrícula],Tabela2[Admissão])</f>
        <v>44294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8723.2999999999993</v>
      </c>
      <c r="K244" s="3">
        <v>6672.28</v>
      </c>
      <c r="L244" s="3">
        <v>3338.64</v>
      </c>
      <c r="M244" s="3">
        <v>2337.0500000000002</v>
      </c>
      <c r="N244" s="3">
        <v>3047.61</v>
      </c>
      <c r="O244" s="3">
        <v>0</v>
      </c>
      <c r="P244" s="3">
        <v>2051.02</v>
      </c>
    </row>
    <row r="245" spans="1:16" x14ac:dyDescent="0.25">
      <c r="A245" s="1">
        <v>423351</v>
      </c>
      <c r="B245" s="19" t="str">
        <f>LOOKUP(Tabela1[[#This Row],[Matricula]],Contratos!A:A,Contratos!B:B)</f>
        <v xml:space="preserve">THAISE CRUDE ZARAMELLA DE SOUZA </v>
      </c>
      <c r="C245" s="19" t="str">
        <f>LOOKUP(Tabela1[[#This Row],[Matricula]],Contratos!A:A,Contratos!C:C)</f>
        <v>ENFTEMP</v>
      </c>
      <c r="D245" s="19" t="str">
        <f>LOOKUP(Tabela1[[#This Row],[Matricula]],Contratos!A:A,Contratos!D:D)</f>
        <v xml:space="preserve">ENFERMEIRO </v>
      </c>
      <c r="E245" s="1" t="s">
        <v>925</v>
      </c>
      <c r="F245" s="19" t="str">
        <f>LOOKUP(Tabela1[[#This Row],[Matricula]],Contratos!A:A,Contratos!I:I)</f>
        <v>DAPS</v>
      </c>
      <c r="G245" s="2">
        <f>LOOKUP(Tabela1[[#This Row],[Matricula]],Tabela2[Matrícula],Tabela2[Admissão])</f>
        <v>44294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8764.3700000000008</v>
      </c>
      <c r="K245" s="3">
        <v>6587.82</v>
      </c>
      <c r="L245" s="3">
        <v>3338.64</v>
      </c>
      <c r="M245" s="3">
        <v>2337.0500000000002</v>
      </c>
      <c r="N245" s="3">
        <v>3088.68</v>
      </c>
      <c r="O245" s="3">
        <v>0</v>
      </c>
      <c r="P245" s="3">
        <v>2176.5500000000002</v>
      </c>
    </row>
    <row r="246" spans="1:16" x14ac:dyDescent="0.25">
      <c r="A246" s="1">
        <v>423360</v>
      </c>
      <c r="B246" s="19" t="str">
        <f>LOOKUP(Tabela1[[#This Row],[Matricula]],Contratos!A:A,Contratos!B:B)</f>
        <v xml:space="preserve">LARISSA CRISTINA RODRIGUES GASSI </v>
      </c>
      <c r="C246" s="19" t="str">
        <f>LOOKUP(Tabela1[[#This Row],[Matricula]],Contratos!A:A,Contratos!C:C)</f>
        <v>ENFTEMP</v>
      </c>
      <c r="D246" s="19" t="str">
        <f>LOOKUP(Tabela1[[#This Row],[Matricula]],Contratos!A:A,Contratos!D:D)</f>
        <v xml:space="preserve">ENFERMEIRO </v>
      </c>
      <c r="E246" s="1" t="s">
        <v>925</v>
      </c>
      <c r="F246" s="19" t="str">
        <f>LOOKUP(Tabela1[[#This Row],[Matricula]],Contratos!A:A,Contratos!I:I)</f>
        <v>DAPS</v>
      </c>
      <c r="G246" s="2">
        <f>LOOKUP(Tabela1[[#This Row],[Matricula]],Tabela2[Matrícula],Tabela2[Admissão])</f>
        <v>44294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11062.5</v>
      </c>
      <c r="K246" s="3">
        <v>8302.59</v>
      </c>
      <c r="L246" s="3">
        <v>3338.64</v>
      </c>
      <c r="M246" s="3">
        <v>2337.0500000000002</v>
      </c>
      <c r="N246" s="3">
        <v>5386.81</v>
      </c>
      <c r="O246" s="3">
        <v>0</v>
      </c>
      <c r="P246" s="3">
        <v>2759.91</v>
      </c>
    </row>
    <row r="247" spans="1:16" x14ac:dyDescent="0.25">
      <c r="A247" s="1">
        <v>423378</v>
      </c>
      <c r="B247" s="19" t="str">
        <f>LOOKUP(Tabela1[[#This Row],[Matricula]],Contratos!A:A,Contratos!B:B)</f>
        <v xml:space="preserve">KATIA CRISTINA SILVA CARDOSO </v>
      </c>
      <c r="C247" s="19" t="str">
        <f>LOOKUP(Tabela1[[#This Row],[Matricula]],Contratos!A:A,Contratos!C:C)</f>
        <v>ASSISTSAUD</v>
      </c>
      <c r="D247" s="19" t="str">
        <f>LOOKUP(Tabela1[[#This Row],[Matricula]],Contratos!A:A,Contratos!D:D)</f>
        <v xml:space="preserve">ASSISTENTE DE GESTÃO EM SERVIÇOS DE SAÚDE </v>
      </c>
      <c r="E247" s="1" t="s">
        <v>925</v>
      </c>
      <c r="F247" s="19" t="str">
        <f>LOOKUP(Tabela1[[#This Row],[Matricula]],Contratos!A:A,Contratos!I:I)</f>
        <v>DAPS</v>
      </c>
      <c r="G247" s="2">
        <f>LOOKUP(Tabela1[[#This Row],[Matricula]],Tabela2[Matrícula],Tabela2[Admissão])</f>
        <v>44294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2820.91</v>
      </c>
      <c r="K247" s="3">
        <v>2429.75</v>
      </c>
      <c r="L247" s="3">
        <v>1630.9</v>
      </c>
      <c r="M247" s="3">
        <v>0</v>
      </c>
      <c r="N247" s="3">
        <v>1190.01</v>
      </c>
      <c r="O247" s="3">
        <v>0</v>
      </c>
      <c r="P247" s="3">
        <v>391.16</v>
      </c>
    </row>
    <row r="248" spans="1:16" x14ac:dyDescent="0.25">
      <c r="A248" s="1">
        <v>423386</v>
      </c>
      <c r="B248" s="19" t="str">
        <f>LOOKUP(Tabela1[[#This Row],[Matricula]],Contratos!A:A,Contratos!B:B)</f>
        <v xml:space="preserve">ILDA DE LIMA ORTEGA </v>
      </c>
      <c r="C248" s="19" t="str">
        <f>LOOKUP(Tabela1[[#This Row],[Matricula]],Contratos!A:A,Contratos!C:C)</f>
        <v>ASSISTSAUD</v>
      </c>
      <c r="D248" s="19" t="str">
        <f>LOOKUP(Tabela1[[#This Row],[Matricula]],Contratos!A:A,Contratos!D:D)</f>
        <v xml:space="preserve">ASSISTENTE DE GESTÃO EM SERVIÇOS DE SAÚDE </v>
      </c>
      <c r="E248" s="1" t="s">
        <v>925</v>
      </c>
      <c r="F248" s="19" t="str">
        <f>LOOKUP(Tabela1[[#This Row],[Matricula]],Contratos!A:A,Contratos!I:I)</f>
        <v>DAPS</v>
      </c>
      <c r="G248" s="2">
        <f>LOOKUP(Tabela1[[#This Row],[Matricula]],Tabela2[Matrícula],Tabela2[Admissão])</f>
        <v>44294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3724.39</v>
      </c>
      <c r="K248" s="3">
        <v>3330.65</v>
      </c>
      <c r="L248" s="3">
        <v>1630.9</v>
      </c>
      <c r="M248" s="3">
        <v>0</v>
      </c>
      <c r="N248" s="3">
        <v>2093.4899999999998</v>
      </c>
      <c r="O248" s="3">
        <v>0</v>
      </c>
      <c r="P248" s="3">
        <v>393.74</v>
      </c>
    </row>
    <row r="249" spans="1:16" x14ac:dyDescent="0.25">
      <c r="A249" s="1">
        <v>423394</v>
      </c>
      <c r="B249" s="19" t="str">
        <f>LOOKUP(Tabela1[[#This Row],[Matricula]],Contratos!A:A,Contratos!B:B)</f>
        <v xml:space="preserve">TAMARA SANTOS SILVA </v>
      </c>
      <c r="C249" s="19" t="str">
        <f>LOOKUP(Tabela1[[#This Row],[Matricula]],Contratos!A:A,Contratos!C:C)</f>
        <v>ENFTEMP</v>
      </c>
      <c r="D249" s="19" t="str">
        <f>LOOKUP(Tabela1[[#This Row],[Matricula]],Contratos!A:A,Contratos!D:D)</f>
        <v xml:space="preserve">ENFERMEIRO </v>
      </c>
      <c r="E249" s="1" t="s">
        <v>925</v>
      </c>
      <c r="F249" s="19" t="str">
        <f>LOOKUP(Tabela1[[#This Row],[Matricula]],Contratos!A:A,Contratos!I:I)</f>
        <v>DUES</v>
      </c>
      <c r="G249" s="2">
        <f>LOOKUP(Tabela1[[#This Row],[Matricula]],Tabela2[Matrícula],Tabela2[Admissão])</f>
        <v>44294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8744.4500000000007</v>
      </c>
      <c r="K249" s="3">
        <v>6353.97</v>
      </c>
      <c r="L249" s="3">
        <v>3338.64</v>
      </c>
      <c r="M249" s="3">
        <v>2337.0500000000002</v>
      </c>
      <c r="N249" s="3">
        <v>3068.76</v>
      </c>
      <c r="O249" s="3">
        <v>0</v>
      </c>
      <c r="P249" s="3">
        <v>2390.48</v>
      </c>
    </row>
    <row r="250" spans="1:16" x14ac:dyDescent="0.25">
      <c r="A250" s="1">
        <v>423408</v>
      </c>
      <c r="B250" s="19" t="str">
        <f>LOOKUP(Tabela1[[#This Row],[Matricula]],Contratos!A:A,Contratos!B:B)</f>
        <v xml:space="preserve">MARALISA CASTILHO LEME </v>
      </c>
      <c r="C250" s="19" t="str">
        <f>LOOKUP(Tabela1[[#This Row],[Matricula]],Contratos!A:A,Contratos!C:C)</f>
        <v>ENFTEMP</v>
      </c>
      <c r="D250" s="19" t="str">
        <f>LOOKUP(Tabela1[[#This Row],[Matricula]],Contratos!A:A,Contratos!D:D)</f>
        <v xml:space="preserve">ENFERMEIRO </v>
      </c>
      <c r="E250" s="1" t="s">
        <v>925</v>
      </c>
      <c r="F250" s="19" t="str">
        <f>LOOKUP(Tabela1[[#This Row],[Matricula]],Contratos!A:A,Contratos!I:I)</f>
        <v>DAPS</v>
      </c>
      <c r="G250" s="2">
        <f>LOOKUP(Tabela1[[#This Row],[Matricula]],Tabela2[Matrícula],Tabela2[Admissão])</f>
        <v>44294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8843.7000000000007</v>
      </c>
      <c r="K250" s="3">
        <v>6752.52</v>
      </c>
      <c r="L250" s="3">
        <v>3338.64</v>
      </c>
      <c r="M250" s="3">
        <v>2337.0500000000002</v>
      </c>
      <c r="N250" s="3">
        <v>3168.01</v>
      </c>
      <c r="O250" s="3">
        <v>0</v>
      </c>
      <c r="P250" s="3">
        <v>2091.1799999999998</v>
      </c>
    </row>
    <row r="251" spans="1:16" x14ac:dyDescent="0.25">
      <c r="A251" s="1">
        <v>423416</v>
      </c>
      <c r="B251" s="19" t="str">
        <f>LOOKUP(Tabela1[[#This Row],[Matricula]],Contratos!A:A,Contratos!B:B)</f>
        <v xml:space="preserve">ALESSANDRA REGINA VENTURA DE SOUZA PEREIRA </v>
      </c>
      <c r="C251" s="19" t="str">
        <f>LOOKUP(Tabela1[[#This Row],[Matricula]],Contratos!A:A,Contratos!C:C)</f>
        <v>AENFTEMP</v>
      </c>
      <c r="D251" s="19" t="str">
        <f>LOOKUP(Tabela1[[#This Row],[Matricula]],Contratos!A:A,Contratos!D:D)</f>
        <v xml:space="preserve">AUXILIAR DE ENFERMAGEM </v>
      </c>
      <c r="E251" s="1" t="s">
        <v>925</v>
      </c>
      <c r="F251" s="19" t="str">
        <f>LOOKUP(Tabela1[[#This Row],[Matricula]],Contratos!A:A,Contratos!I:I)</f>
        <v>DSCS</v>
      </c>
      <c r="G251" s="2">
        <f>LOOKUP(Tabela1[[#This Row],[Matricula]],Tabela2[Matrícula],Tabela2[Admissão])</f>
        <v>44294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3987.64</v>
      </c>
      <c r="K251" s="3">
        <v>3433.93</v>
      </c>
      <c r="L251" s="3">
        <v>1846.99</v>
      </c>
      <c r="M251" s="3">
        <v>0</v>
      </c>
      <c r="N251" s="3">
        <v>2140.65</v>
      </c>
      <c r="O251" s="3">
        <v>0</v>
      </c>
      <c r="P251" s="3">
        <v>553.71</v>
      </c>
    </row>
    <row r="252" spans="1:16" x14ac:dyDescent="0.25">
      <c r="A252" s="1">
        <v>423424</v>
      </c>
      <c r="B252" s="19" t="str">
        <f>LOOKUP(Tabela1[[#This Row],[Matricula]],Contratos!A:A,Contratos!B:B)</f>
        <v xml:space="preserve">HELARIA FERNANDA LUCINDA COSTA </v>
      </c>
      <c r="C252" s="19" t="str">
        <f>LOOKUP(Tabela1[[#This Row],[Matricula]],Contratos!A:A,Contratos!C:C)</f>
        <v>AENFTEMP</v>
      </c>
      <c r="D252" s="19" t="str">
        <f>LOOKUP(Tabela1[[#This Row],[Matricula]],Contratos!A:A,Contratos!D:D)</f>
        <v xml:space="preserve">AUXILIAR DE ENFERMAGEM </v>
      </c>
      <c r="E252" s="1" t="s">
        <v>925</v>
      </c>
      <c r="F252" s="19" t="str">
        <f>LOOKUP(Tabela1[[#This Row],[Matricula]],Contratos!A:A,Contratos!I:I)</f>
        <v>DAPS</v>
      </c>
      <c r="G252" s="2">
        <f>LOOKUP(Tabela1[[#This Row],[Matricula]],Tabela2[Matrícula],Tabela2[Admissão])</f>
        <v>44294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5026.6400000000003</v>
      </c>
      <c r="K252" s="3">
        <v>4468.3100000000004</v>
      </c>
      <c r="L252" s="3">
        <v>1846.99</v>
      </c>
      <c r="M252" s="3">
        <v>0</v>
      </c>
      <c r="N252" s="3">
        <v>3179.65</v>
      </c>
      <c r="O252" s="3">
        <v>0</v>
      </c>
      <c r="P252" s="3">
        <v>558.33000000000004</v>
      </c>
    </row>
    <row r="253" spans="1:16" x14ac:dyDescent="0.25">
      <c r="A253" s="1">
        <v>423432</v>
      </c>
      <c r="B253" s="19" t="str">
        <f>LOOKUP(Tabela1[[#This Row],[Matricula]],Contratos!A:A,Contratos!B:B)</f>
        <v xml:space="preserve">MARCIA CORREIA DE LIMA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925</v>
      </c>
      <c r="F253" s="19" t="str">
        <f>LOOKUP(Tabela1[[#This Row],[Matricula]],Contratos!A:A,Contratos!I:I)</f>
        <v>DUES</v>
      </c>
      <c r="G253" s="2">
        <f>LOOKUP(Tabela1[[#This Row],[Matricula]],Tabela2[Matrícula],Tabela2[Admissão])</f>
        <v>44294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4370.95</v>
      </c>
      <c r="K253" s="3">
        <v>3888.89</v>
      </c>
      <c r="L253" s="3">
        <v>1846.99</v>
      </c>
      <c r="M253" s="3">
        <v>0</v>
      </c>
      <c r="N253" s="3">
        <v>2523.96</v>
      </c>
      <c r="O253" s="3">
        <v>0</v>
      </c>
      <c r="P253" s="3">
        <v>482.06</v>
      </c>
    </row>
    <row r="254" spans="1:16" x14ac:dyDescent="0.25">
      <c r="A254" s="1">
        <v>423440</v>
      </c>
      <c r="B254" s="19" t="str">
        <f>LOOKUP(Tabela1[[#This Row],[Matricula]],Contratos!A:A,Contratos!B:B)</f>
        <v xml:space="preserve">CRISANGELA CONCEICAO PIROLO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925</v>
      </c>
      <c r="F254" s="19" t="str">
        <f>LOOKUP(Tabela1[[#This Row],[Matricula]],Contratos!A:A,Contratos!I:I)</f>
        <v>DUES</v>
      </c>
      <c r="G254" s="2">
        <f>LOOKUP(Tabela1[[#This Row],[Matricula]],Tabela2[Matrícula],Tabela2[Admissão])</f>
        <v>44294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3854.79</v>
      </c>
      <c r="K254" s="3">
        <v>3459.34</v>
      </c>
      <c r="L254" s="3">
        <v>1846.99</v>
      </c>
      <c r="M254" s="3">
        <v>0</v>
      </c>
      <c r="N254" s="3">
        <v>2007.8</v>
      </c>
      <c r="O254" s="3">
        <v>0</v>
      </c>
      <c r="P254" s="3">
        <v>395.45</v>
      </c>
    </row>
    <row r="255" spans="1:16" x14ac:dyDescent="0.25">
      <c r="A255" s="1">
        <v>423459</v>
      </c>
      <c r="B255" s="19" t="str">
        <f>LOOKUP(Tabela1[[#This Row],[Matricula]],Contratos!A:A,Contratos!B:B)</f>
        <v xml:space="preserve">CLAUDIA REGINA DA SILVA KUROMOTO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925</v>
      </c>
      <c r="F255" s="19" t="str">
        <f>LOOKUP(Tabela1[[#This Row],[Matricula]],Contratos!A:A,Contratos!I:I)</f>
        <v>DSCS</v>
      </c>
      <c r="G255" s="2">
        <f>LOOKUP(Tabela1[[#This Row],[Matricula]],Tabela2[Matrícula],Tabela2[Admissão])</f>
        <v>44294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3757.94</v>
      </c>
      <c r="K255" s="3">
        <v>3358.71</v>
      </c>
      <c r="L255" s="3">
        <v>1846.99</v>
      </c>
      <c r="M255" s="3">
        <v>0</v>
      </c>
      <c r="N255" s="3">
        <v>1910.95</v>
      </c>
      <c r="O255" s="3">
        <v>0</v>
      </c>
      <c r="P255" s="3">
        <v>399.23</v>
      </c>
    </row>
    <row r="256" spans="1:16" x14ac:dyDescent="0.25">
      <c r="A256" s="1">
        <v>423467</v>
      </c>
      <c r="B256" s="19" t="str">
        <f>LOOKUP(Tabela1[[#This Row],[Matricula]],Contratos!A:A,Contratos!B:B)</f>
        <v xml:space="preserve">MARIA DE LOURDES NUNES MARTINS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925</v>
      </c>
      <c r="F256" s="19" t="str">
        <f>LOOKUP(Tabela1[[#This Row],[Matricula]],Contratos!A:A,Contratos!I:I)</f>
        <v>HU</v>
      </c>
      <c r="G256" s="2">
        <f>LOOKUP(Tabela1[[#This Row],[Matricula]],Tabela2[Matrícula],Tabela2[Admissão])</f>
        <v>44294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3831.79</v>
      </c>
      <c r="K256" s="3">
        <v>3438.41</v>
      </c>
      <c r="L256" s="3">
        <v>1846.99</v>
      </c>
      <c r="M256" s="3">
        <v>0</v>
      </c>
      <c r="N256" s="3">
        <v>1984.8</v>
      </c>
      <c r="O256" s="3">
        <v>0</v>
      </c>
      <c r="P256" s="3">
        <v>393.38</v>
      </c>
    </row>
    <row r="257" spans="1:16" x14ac:dyDescent="0.25">
      <c r="A257" s="1">
        <v>423475</v>
      </c>
      <c r="B257" s="19" t="str">
        <f>LOOKUP(Tabela1[[#This Row],[Matricula]],Contratos!A:A,Contratos!B:B)</f>
        <v xml:space="preserve">KARINA GONCALVES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925</v>
      </c>
      <c r="F257" s="19" t="str">
        <f>LOOKUP(Tabela1[[#This Row],[Matricula]],Contratos!A:A,Contratos!I:I)</f>
        <v>DUES</v>
      </c>
      <c r="G257" s="2">
        <f>LOOKUP(Tabela1[[#This Row],[Matricula]],Tabela2[Matrícula],Tabela2[Admissão])</f>
        <v>44294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3799.6</v>
      </c>
      <c r="K257" s="3">
        <v>3412.03</v>
      </c>
      <c r="L257" s="3">
        <v>1846.99</v>
      </c>
      <c r="M257" s="3">
        <v>0</v>
      </c>
      <c r="N257" s="3">
        <v>1952.61</v>
      </c>
      <c r="O257" s="3">
        <v>0</v>
      </c>
      <c r="P257" s="3">
        <v>387.57</v>
      </c>
    </row>
    <row r="258" spans="1:16" x14ac:dyDescent="0.25">
      <c r="A258" s="1">
        <v>423483</v>
      </c>
      <c r="B258" s="19" t="str">
        <f>LOOKUP(Tabela1[[#This Row],[Matricula]],Contratos!A:A,Contratos!B:B)</f>
        <v xml:space="preserve">VILMA DE JESUS OLIVEIRA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925</v>
      </c>
      <c r="F258" s="19" t="str">
        <f>LOOKUP(Tabela1[[#This Row],[Matricula]],Contratos!A:A,Contratos!I:I)</f>
        <v>DUES</v>
      </c>
      <c r="G258" s="2">
        <f>LOOKUP(Tabela1[[#This Row],[Matricula]],Tabela2[Matrícula],Tabela2[Admissão])</f>
        <v>44294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5040.9399999999996</v>
      </c>
      <c r="K258" s="3">
        <v>4431.42</v>
      </c>
      <c r="L258" s="3">
        <v>1846.99</v>
      </c>
      <c r="M258" s="3">
        <v>0</v>
      </c>
      <c r="N258" s="3">
        <v>3193.95</v>
      </c>
      <c r="O258" s="3">
        <v>0</v>
      </c>
      <c r="P258" s="3">
        <v>609.52</v>
      </c>
    </row>
    <row r="259" spans="1:16" x14ac:dyDescent="0.25">
      <c r="A259" s="1">
        <v>423505</v>
      </c>
      <c r="B259" s="19" t="str">
        <f>LOOKUP(Tabela1[[#This Row],[Matricula]],Contratos!A:A,Contratos!B:B)</f>
        <v xml:space="preserve">ERIKA DA SILVA SANTOS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925</v>
      </c>
      <c r="F259" s="19" t="str">
        <f>LOOKUP(Tabela1[[#This Row],[Matricula]],Contratos!A:A,Contratos!I:I)</f>
        <v>DAPS</v>
      </c>
      <c r="G259" s="2">
        <f>LOOKUP(Tabela1[[#This Row],[Matricula]],Tabela2[Matrícula],Tabela2[Admissão])</f>
        <v>44294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3511.36</v>
      </c>
      <c r="K259" s="3">
        <v>3153.69</v>
      </c>
      <c r="L259" s="3">
        <v>1846.99</v>
      </c>
      <c r="M259" s="3">
        <v>0</v>
      </c>
      <c r="N259" s="3">
        <v>1664.37</v>
      </c>
      <c r="O259" s="3">
        <v>0</v>
      </c>
      <c r="P259" s="3">
        <v>357.67</v>
      </c>
    </row>
    <row r="260" spans="1:16" x14ac:dyDescent="0.25">
      <c r="A260" s="1">
        <v>423513</v>
      </c>
      <c r="B260" s="19" t="str">
        <f>LOOKUP(Tabela1[[#This Row],[Matricula]],Contratos!A:A,Contratos!B:B)</f>
        <v xml:space="preserve">EDMAR VELOSO MOLARE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925</v>
      </c>
      <c r="F260" s="19" t="str">
        <f>LOOKUP(Tabela1[[#This Row],[Matricula]],Contratos!A:A,Contratos!I:I)</f>
        <v>DAPS</v>
      </c>
      <c r="G260" s="2">
        <f>LOOKUP(Tabela1[[#This Row],[Matricula]],Tabela2[Matrícula],Tabela2[Admissão])</f>
        <v>44294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4533.13</v>
      </c>
      <c r="K260" s="3">
        <v>4022.92</v>
      </c>
      <c r="L260" s="3">
        <v>1846.99</v>
      </c>
      <c r="M260" s="3">
        <v>0</v>
      </c>
      <c r="N260" s="3">
        <v>2686.14</v>
      </c>
      <c r="O260" s="3">
        <v>0</v>
      </c>
      <c r="P260" s="3">
        <v>510.21</v>
      </c>
    </row>
    <row r="261" spans="1:16" x14ac:dyDescent="0.25">
      <c r="A261" s="1">
        <v>423521</v>
      </c>
      <c r="B261" s="19" t="str">
        <f>LOOKUP(Tabela1[[#This Row],[Matricula]],Contratos!A:A,Contratos!B:B)</f>
        <v xml:space="preserve">VALDINEA ALVES DE OLIVEIRA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925</v>
      </c>
      <c r="F261" s="19" t="str">
        <f>LOOKUP(Tabela1[[#This Row],[Matricula]],Contratos!A:A,Contratos!I:I)</f>
        <v>DAPS</v>
      </c>
      <c r="G261" s="2">
        <f>LOOKUP(Tabela1[[#This Row],[Matricula]],Tabela2[Matrícula],Tabela2[Admissão])</f>
        <v>44294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3497.59</v>
      </c>
      <c r="K261" s="3">
        <v>3412.62</v>
      </c>
      <c r="L261" s="3">
        <v>1846.99</v>
      </c>
      <c r="M261" s="3">
        <v>0</v>
      </c>
      <c r="N261" s="3">
        <v>1650.6</v>
      </c>
      <c r="O261" s="3">
        <v>0</v>
      </c>
      <c r="P261" s="3">
        <v>84.97</v>
      </c>
    </row>
    <row r="262" spans="1:16" x14ac:dyDescent="0.25">
      <c r="A262" s="1">
        <v>423530</v>
      </c>
      <c r="B262" s="19" t="str">
        <f>LOOKUP(Tabela1[[#This Row],[Matricula]],Contratos!A:A,Contratos!B:B)</f>
        <v xml:space="preserve">ERICA APARECIDA DOS SANTOS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925</v>
      </c>
      <c r="F262" s="19" t="str">
        <f>LOOKUP(Tabela1[[#This Row],[Matricula]],Contratos!A:A,Contratos!I:I)</f>
        <v>HU</v>
      </c>
      <c r="G262" s="2">
        <f>LOOKUP(Tabela1[[#This Row],[Matricula]],Tabela2[Matrícula],Tabela2[Admissão])</f>
        <v>44294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4008.56</v>
      </c>
      <c r="K262" s="3">
        <v>3385.15</v>
      </c>
      <c r="L262" s="3">
        <v>1846.99</v>
      </c>
      <c r="M262" s="3">
        <v>0</v>
      </c>
      <c r="N262" s="3">
        <v>2161.5700000000002</v>
      </c>
      <c r="O262" s="3">
        <v>0</v>
      </c>
      <c r="P262" s="3">
        <v>623.41</v>
      </c>
    </row>
    <row r="263" spans="1:16" x14ac:dyDescent="0.25">
      <c r="A263" s="1">
        <v>423548</v>
      </c>
      <c r="B263" s="19" t="str">
        <f>LOOKUP(Tabela1[[#This Row],[Matricula]],Contratos!A:A,Contratos!B:B)</f>
        <v xml:space="preserve">LILIAM FABIANE SILVA ALVES </v>
      </c>
      <c r="C263" s="19" t="str">
        <f>LOOKUP(Tabela1[[#This Row],[Matricula]],Contratos!A:A,Contratos!C:C)</f>
        <v>AENFTEMP</v>
      </c>
      <c r="D263" s="19" t="str">
        <f>LOOKUP(Tabela1[[#This Row],[Matricula]],Contratos!A:A,Contratos!D:D)</f>
        <v xml:space="preserve">AUXILIAR DE ENFERMAGEM </v>
      </c>
      <c r="E263" s="1" t="s">
        <v>925</v>
      </c>
      <c r="F263" s="19" t="str">
        <f>LOOKUP(Tabela1[[#This Row],[Matricula]],Contratos!A:A,Contratos!I:I)</f>
        <v>DAPS</v>
      </c>
      <c r="G263" s="2">
        <f>LOOKUP(Tabela1[[#This Row],[Matricula]],Tabela2[Matrícula],Tabela2[Admissão])</f>
        <v>44294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3547.1</v>
      </c>
      <c r="K263" s="3">
        <v>3186.21</v>
      </c>
      <c r="L263" s="3">
        <v>1846.99</v>
      </c>
      <c r="M263" s="3">
        <v>0</v>
      </c>
      <c r="N263" s="3">
        <v>1700.11</v>
      </c>
      <c r="O263" s="3">
        <v>0</v>
      </c>
      <c r="P263" s="3">
        <v>360.89</v>
      </c>
    </row>
    <row r="264" spans="1:16" x14ac:dyDescent="0.25">
      <c r="A264" s="1">
        <v>423556</v>
      </c>
      <c r="B264" s="19" t="str">
        <f>LOOKUP(Tabela1[[#This Row],[Matricula]],Contratos!A:A,Contratos!B:B)</f>
        <v xml:space="preserve">MIRTES MARIETA MENDES MARTINS </v>
      </c>
      <c r="C264" s="19" t="str">
        <f>LOOKUP(Tabela1[[#This Row],[Matricula]],Contratos!A:A,Contratos!C:C)</f>
        <v>AENFTEMP</v>
      </c>
      <c r="D264" s="19" t="str">
        <f>LOOKUP(Tabela1[[#This Row],[Matricula]],Contratos!A:A,Contratos!D:D)</f>
        <v xml:space="preserve">AUXILIAR DE ENFERMAGEM </v>
      </c>
      <c r="E264" s="1" t="s">
        <v>925</v>
      </c>
      <c r="F264" s="19" t="str">
        <f>LOOKUP(Tabela1[[#This Row],[Matricula]],Contratos!A:A,Contratos!I:I)</f>
        <v>DAPS</v>
      </c>
      <c r="G264" s="2">
        <f>LOOKUP(Tabela1[[#This Row],[Matricula]],Tabela2[Matrícula],Tabela2[Admissão])</f>
        <v>44294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3474.12</v>
      </c>
      <c r="K264" s="3">
        <v>2940.37</v>
      </c>
      <c r="L264" s="3">
        <v>1846.99</v>
      </c>
      <c r="M264" s="3">
        <v>0</v>
      </c>
      <c r="N264" s="3">
        <v>1627.13</v>
      </c>
      <c r="O264" s="3">
        <v>0</v>
      </c>
      <c r="P264" s="3">
        <v>533.75</v>
      </c>
    </row>
    <row r="265" spans="1:16" x14ac:dyDescent="0.25">
      <c r="A265" s="1">
        <v>423572</v>
      </c>
      <c r="B265" s="19" t="str">
        <f>LOOKUP(Tabela1[[#This Row],[Matricula]],Contratos!A:A,Contratos!B:B)</f>
        <v xml:space="preserve">MARIA INES PEREIRA RODRIGUES </v>
      </c>
      <c r="C265" s="19" t="str">
        <f>LOOKUP(Tabela1[[#This Row],[Matricula]],Contratos!A:A,Contratos!C:C)</f>
        <v>AENFTEMP</v>
      </c>
      <c r="D265" s="19" t="str">
        <f>LOOKUP(Tabela1[[#This Row],[Matricula]],Contratos!A:A,Contratos!D:D)</f>
        <v xml:space="preserve">AUXILIAR DE ENFERMAGEM </v>
      </c>
      <c r="E265" s="1" t="s">
        <v>925</v>
      </c>
      <c r="F265" s="19" t="str">
        <f>LOOKUP(Tabela1[[#This Row],[Matricula]],Contratos!A:A,Contratos!I:I)</f>
        <v>DAPS</v>
      </c>
      <c r="G265" s="2">
        <f>LOOKUP(Tabela1[[#This Row],[Matricula]],Tabela2[Matrícula],Tabela2[Admissão])</f>
        <v>44294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3499.2</v>
      </c>
      <c r="K265" s="3">
        <v>3142.62</v>
      </c>
      <c r="L265" s="3">
        <v>1846.99</v>
      </c>
      <c r="M265" s="3">
        <v>0</v>
      </c>
      <c r="N265" s="3">
        <v>1652.21</v>
      </c>
      <c r="O265" s="3">
        <v>0</v>
      </c>
      <c r="P265" s="3">
        <v>356.58</v>
      </c>
    </row>
    <row r="266" spans="1:16" x14ac:dyDescent="0.25">
      <c r="A266" s="1">
        <v>423580</v>
      </c>
      <c r="B266" s="19" t="str">
        <f>LOOKUP(Tabela1[[#This Row],[Matricula]],Contratos!A:A,Contratos!B:B)</f>
        <v xml:space="preserve">RITA DE CASSIA GONZAGA </v>
      </c>
      <c r="C266" s="19" t="str">
        <f>LOOKUP(Tabela1[[#This Row],[Matricula]],Contratos!A:A,Contratos!C:C)</f>
        <v>AENFTEMP</v>
      </c>
      <c r="D266" s="19" t="str">
        <f>LOOKUP(Tabela1[[#This Row],[Matricula]],Contratos!A:A,Contratos!D:D)</f>
        <v xml:space="preserve">AUXILIAR DE ENFERMAGEM </v>
      </c>
      <c r="E266" s="1" t="s">
        <v>925</v>
      </c>
      <c r="F266" s="19" t="str">
        <f>LOOKUP(Tabela1[[#This Row],[Matricula]],Contratos!A:A,Contratos!I:I)</f>
        <v>DUES</v>
      </c>
      <c r="G266" s="2">
        <f>LOOKUP(Tabela1[[#This Row],[Matricula]],Tabela2[Matrícula],Tabela2[Admissão])</f>
        <v>44294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3521.75</v>
      </c>
      <c r="K266" s="3">
        <v>3166.05</v>
      </c>
      <c r="L266" s="3">
        <v>1846.99</v>
      </c>
      <c r="M266" s="3">
        <v>0</v>
      </c>
      <c r="N266" s="3">
        <v>1674.76</v>
      </c>
      <c r="O266" s="3">
        <v>0</v>
      </c>
      <c r="P266" s="3">
        <v>355.7</v>
      </c>
    </row>
    <row r="267" spans="1:16" x14ac:dyDescent="0.25">
      <c r="A267" s="1">
        <v>423599</v>
      </c>
      <c r="B267" s="19" t="str">
        <f>LOOKUP(Tabela1[[#This Row],[Matricula]],Contratos!A:A,Contratos!B:B)</f>
        <v xml:space="preserve">DULCINEIA MARIA DA SILVA </v>
      </c>
      <c r="C267" s="19" t="str">
        <f>LOOKUP(Tabela1[[#This Row],[Matricula]],Contratos!A:A,Contratos!C:C)</f>
        <v>AENFTEMP</v>
      </c>
      <c r="D267" s="19" t="str">
        <f>LOOKUP(Tabela1[[#This Row],[Matricula]],Contratos!A:A,Contratos!D:D)</f>
        <v xml:space="preserve">AUXILIAR DE ENFERMAGEM </v>
      </c>
      <c r="E267" s="1" t="s">
        <v>925</v>
      </c>
      <c r="F267" s="19" t="str">
        <f>LOOKUP(Tabela1[[#This Row],[Matricula]],Contratos!A:A,Contratos!I:I)</f>
        <v>DAPS</v>
      </c>
      <c r="G267" s="2">
        <f>LOOKUP(Tabela1[[#This Row],[Matricula]],Tabela2[Matrícula],Tabela2[Admissão])</f>
        <v>44294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3694.91</v>
      </c>
      <c r="K267" s="3">
        <v>3298.4</v>
      </c>
      <c r="L267" s="3">
        <v>1846.99</v>
      </c>
      <c r="M267" s="3">
        <v>0</v>
      </c>
      <c r="N267" s="3">
        <v>1847.92</v>
      </c>
      <c r="O267" s="3">
        <v>0</v>
      </c>
      <c r="P267" s="3">
        <v>396.51</v>
      </c>
    </row>
    <row r="268" spans="1:16" x14ac:dyDescent="0.25">
      <c r="A268" s="1">
        <v>423602</v>
      </c>
      <c r="B268" s="19" t="str">
        <f>LOOKUP(Tabela1[[#This Row],[Matricula]],Contratos!A:A,Contratos!B:B)</f>
        <v xml:space="preserve">ELISETE DE FREITAS SALLES </v>
      </c>
      <c r="C268" s="19" t="str">
        <f>LOOKUP(Tabela1[[#This Row],[Matricula]],Contratos!A:A,Contratos!C:C)</f>
        <v>AENFTEMP</v>
      </c>
      <c r="D268" s="19" t="str">
        <f>LOOKUP(Tabela1[[#This Row],[Matricula]],Contratos!A:A,Contratos!D:D)</f>
        <v xml:space="preserve">AUXILIAR DE ENFERMAGEM </v>
      </c>
      <c r="E268" s="1" t="s">
        <v>925</v>
      </c>
      <c r="F268" s="19" t="str">
        <f>LOOKUP(Tabela1[[#This Row],[Matricula]],Contratos!A:A,Contratos!I:I)</f>
        <v>HU</v>
      </c>
      <c r="G268" s="2">
        <f>LOOKUP(Tabela1[[#This Row],[Matricula]],Tabela2[Matrícula],Tabela2[Admissão])</f>
        <v>44294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3831.79</v>
      </c>
      <c r="K268" s="3">
        <v>3314.7</v>
      </c>
      <c r="L268" s="3">
        <v>1846.99</v>
      </c>
      <c r="M268" s="3">
        <v>0</v>
      </c>
      <c r="N268" s="3">
        <v>1984.8</v>
      </c>
      <c r="O268" s="3">
        <v>0</v>
      </c>
      <c r="P268" s="3">
        <v>517.09</v>
      </c>
    </row>
    <row r="269" spans="1:16" x14ac:dyDescent="0.25">
      <c r="A269" s="1">
        <v>423610</v>
      </c>
      <c r="B269" s="19" t="str">
        <f>LOOKUP(Tabela1[[#This Row],[Matricula]],Contratos!A:A,Contratos!B:B)</f>
        <v xml:space="preserve">MARCOS ANTONIO FERREIRA </v>
      </c>
      <c r="C269" s="19" t="str">
        <f>LOOKUP(Tabela1[[#This Row],[Matricula]],Contratos!A:A,Contratos!C:C)</f>
        <v>AENFTEMP</v>
      </c>
      <c r="D269" s="19" t="str">
        <f>LOOKUP(Tabela1[[#This Row],[Matricula]],Contratos!A:A,Contratos!D:D)</f>
        <v xml:space="preserve">AUXILIAR DE ENFERMAGEM </v>
      </c>
      <c r="E269" s="1" t="s">
        <v>925</v>
      </c>
      <c r="F269" s="19" t="str">
        <f>LOOKUP(Tabela1[[#This Row],[Matricula]],Contratos!A:A,Contratos!I:I)</f>
        <v>HU</v>
      </c>
      <c r="G269" s="2">
        <f>LOOKUP(Tabela1[[#This Row],[Matricula]],Tabela2[Matrícula],Tabela2[Admissão])</f>
        <v>44294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3683.03</v>
      </c>
      <c r="K269" s="3">
        <v>3478.09</v>
      </c>
      <c r="L269" s="3">
        <v>1846.99</v>
      </c>
      <c r="M269" s="3">
        <v>0</v>
      </c>
      <c r="N269" s="3">
        <v>1836.04</v>
      </c>
      <c r="O269" s="3">
        <v>0</v>
      </c>
      <c r="P269" s="3">
        <v>204.94</v>
      </c>
    </row>
    <row r="270" spans="1:16" x14ac:dyDescent="0.25">
      <c r="A270" s="1">
        <v>423629</v>
      </c>
      <c r="B270" s="19" t="str">
        <f>LOOKUP(Tabela1[[#This Row],[Matricula]],Contratos!A:A,Contratos!B:B)</f>
        <v xml:space="preserve">NEIDE COELHO DE FREITAS </v>
      </c>
      <c r="C270" s="19" t="str">
        <f>LOOKUP(Tabela1[[#This Row],[Matricula]],Contratos!A:A,Contratos!C:C)</f>
        <v>AENFTEMP</v>
      </c>
      <c r="D270" s="19" t="str">
        <f>LOOKUP(Tabela1[[#This Row],[Matricula]],Contratos!A:A,Contratos!D:D)</f>
        <v xml:space="preserve">AUXILIAR DE ENFERMAGEM </v>
      </c>
      <c r="E270" s="1" t="s">
        <v>925</v>
      </c>
      <c r="F270" s="19" t="str">
        <f>LOOKUP(Tabela1[[#This Row],[Matricula]],Contratos!A:A,Contratos!I:I)</f>
        <v>DUES</v>
      </c>
      <c r="G270" s="2">
        <f>LOOKUP(Tabela1[[#This Row],[Matricula]],Tabela2[Matrícula],Tabela2[Admissão])</f>
        <v>44294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3942.61</v>
      </c>
      <c r="K270" s="3">
        <v>3539.25</v>
      </c>
      <c r="L270" s="3">
        <v>1846.99</v>
      </c>
      <c r="M270" s="3">
        <v>0</v>
      </c>
      <c r="N270" s="3">
        <v>2095.62</v>
      </c>
      <c r="O270" s="3">
        <v>0</v>
      </c>
      <c r="P270" s="3">
        <v>403.36</v>
      </c>
    </row>
    <row r="271" spans="1:16" x14ac:dyDescent="0.25">
      <c r="A271" s="1">
        <v>423637</v>
      </c>
      <c r="B271" s="19" t="str">
        <f>LOOKUP(Tabela1[[#This Row],[Matricula]],Contratos!A:A,Contratos!B:B)</f>
        <v xml:space="preserve">MAYARA PAIXAO FERREIRA </v>
      </c>
      <c r="C271" s="19" t="str">
        <f>LOOKUP(Tabela1[[#This Row],[Matricula]],Contratos!A:A,Contratos!C:C)</f>
        <v>AENFTEMP</v>
      </c>
      <c r="D271" s="19" t="str">
        <f>LOOKUP(Tabela1[[#This Row],[Matricula]],Contratos!A:A,Contratos!D:D)</f>
        <v xml:space="preserve">AUXILIAR DE ENFERMAGEM </v>
      </c>
      <c r="E271" s="1" t="s">
        <v>925</v>
      </c>
      <c r="F271" s="19" t="str">
        <f>LOOKUP(Tabela1[[#This Row],[Matricula]],Contratos!A:A,Contratos!I:I)</f>
        <v>DLMS</v>
      </c>
      <c r="G271" s="2">
        <f>LOOKUP(Tabela1[[#This Row],[Matricula]],Tabela2[Matrícula],Tabela2[Admissão])</f>
        <v>44294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3524.84</v>
      </c>
      <c r="K271" s="3">
        <v>2909.34</v>
      </c>
      <c r="L271" s="3">
        <v>1846.99</v>
      </c>
      <c r="M271" s="3">
        <v>0</v>
      </c>
      <c r="N271" s="3">
        <v>1677.85</v>
      </c>
      <c r="O271" s="3">
        <v>0</v>
      </c>
      <c r="P271" s="3">
        <v>615.5</v>
      </c>
    </row>
    <row r="272" spans="1:16" x14ac:dyDescent="0.25">
      <c r="A272" s="1">
        <v>423645</v>
      </c>
      <c r="B272" s="19" t="str">
        <f>LOOKUP(Tabela1[[#This Row],[Matricula]],Contratos!A:A,Contratos!B:B)</f>
        <v xml:space="preserve">VANORA ANGELITA CERIBELLI DE SOUZA </v>
      </c>
      <c r="C272" s="19" t="str">
        <f>LOOKUP(Tabela1[[#This Row],[Matricula]],Contratos!A:A,Contratos!C:C)</f>
        <v>AENFTEMP</v>
      </c>
      <c r="D272" s="19" t="str">
        <f>LOOKUP(Tabela1[[#This Row],[Matricula]],Contratos!A:A,Contratos!D:D)</f>
        <v xml:space="preserve">AUXILIAR DE ENFERMAGEM </v>
      </c>
      <c r="E272" s="1" t="s">
        <v>925</v>
      </c>
      <c r="F272" s="19" t="str">
        <f>LOOKUP(Tabela1[[#This Row],[Matricula]],Contratos!A:A,Contratos!I:I)</f>
        <v>DUES</v>
      </c>
      <c r="G272" s="2">
        <f>LOOKUP(Tabela1[[#This Row],[Matricula]],Tabela2[Matrícula],Tabela2[Admissão])</f>
        <v>44294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3696.81</v>
      </c>
      <c r="K272" s="3">
        <v>3311.45</v>
      </c>
      <c r="L272" s="3">
        <v>1846.99</v>
      </c>
      <c r="M272" s="3">
        <v>0</v>
      </c>
      <c r="N272" s="3">
        <v>1849.82</v>
      </c>
      <c r="O272" s="3">
        <v>0</v>
      </c>
      <c r="P272" s="3">
        <v>385.36</v>
      </c>
    </row>
    <row r="273" spans="1:16" x14ac:dyDescent="0.25">
      <c r="A273" s="1">
        <v>423653</v>
      </c>
      <c r="B273" s="19" t="str">
        <f>LOOKUP(Tabela1[[#This Row],[Matricula]],Contratos!A:A,Contratos!B:B)</f>
        <v xml:space="preserve">ROSINEIA BONFIM LEDO </v>
      </c>
      <c r="C273" s="19" t="str">
        <f>LOOKUP(Tabela1[[#This Row],[Matricula]],Contratos!A:A,Contratos!C:C)</f>
        <v>AENFTEMP</v>
      </c>
      <c r="D273" s="19" t="str">
        <f>LOOKUP(Tabela1[[#This Row],[Matricula]],Contratos!A:A,Contratos!D:D)</f>
        <v xml:space="preserve">AUXILIAR DE ENFERMAGEM </v>
      </c>
      <c r="E273" s="1" t="s">
        <v>925</v>
      </c>
      <c r="F273" s="19" t="str">
        <f>LOOKUP(Tabela1[[#This Row],[Matricula]],Contratos!A:A,Contratos!I:I)</f>
        <v>DAPS</v>
      </c>
      <c r="G273" s="2">
        <f>LOOKUP(Tabela1[[#This Row],[Matricula]],Tabela2[Matrícula],Tabela2[Admissão])</f>
        <v>44294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3454.83</v>
      </c>
      <c r="K273" s="3">
        <v>2972.22</v>
      </c>
      <c r="L273" s="3">
        <v>1846.99</v>
      </c>
      <c r="M273" s="3">
        <v>0</v>
      </c>
      <c r="N273" s="3">
        <v>1607.84</v>
      </c>
      <c r="O273" s="3">
        <v>0</v>
      </c>
      <c r="P273" s="3">
        <v>482.61</v>
      </c>
    </row>
    <row r="274" spans="1:16" x14ac:dyDescent="0.25">
      <c r="A274" s="1">
        <v>423661</v>
      </c>
      <c r="B274" s="19" t="str">
        <f>LOOKUP(Tabela1[[#This Row],[Matricula]],Contratos!A:A,Contratos!B:B)</f>
        <v xml:space="preserve">LUCIANA APARECIDA ALVES </v>
      </c>
      <c r="C274" s="19" t="str">
        <f>LOOKUP(Tabela1[[#This Row],[Matricula]],Contratos!A:A,Contratos!C:C)</f>
        <v>AENFTEMP</v>
      </c>
      <c r="D274" s="19" t="str">
        <f>LOOKUP(Tabela1[[#This Row],[Matricula]],Contratos!A:A,Contratos!D:D)</f>
        <v xml:space="preserve">AUXILIAR DE ENFERMAGEM </v>
      </c>
      <c r="E274" s="1" t="s">
        <v>925</v>
      </c>
      <c r="F274" s="19" t="str">
        <f>LOOKUP(Tabela1[[#This Row],[Matricula]],Contratos!A:A,Contratos!I:I)</f>
        <v>DAPS</v>
      </c>
      <c r="G274" s="2">
        <f>LOOKUP(Tabela1[[#This Row],[Matricula]],Tabela2[Matrícula],Tabela2[Admissão])</f>
        <v>44294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3614.37</v>
      </c>
      <c r="K274" s="3">
        <v>3222.7</v>
      </c>
      <c r="L274" s="3">
        <v>1846.99</v>
      </c>
      <c r="M274" s="3">
        <v>0</v>
      </c>
      <c r="N274" s="3">
        <v>1767.38</v>
      </c>
      <c r="O274" s="3">
        <v>0</v>
      </c>
      <c r="P274" s="3">
        <v>391.67</v>
      </c>
    </row>
    <row r="275" spans="1:16" x14ac:dyDescent="0.25">
      <c r="A275" s="1">
        <v>423688</v>
      </c>
      <c r="B275" s="19" t="str">
        <f>LOOKUP(Tabela1[[#This Row],[Matricula]],Contratos!A:A,Contratos!B:B)</f>
        <v xml:space="preserve">MINEIA DE OLIVEIRA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925</v>
      </c>
      <c r="F275" s="19" t="str">
        <f>LOOKUP(Tabela1[[#This Row],[Matricula]],Contratos!A:A,Contratos!I:I)</f>
        <v>HU</v>
      </c>
      <c r="G275" s="2">
        <f>LOOKUP(Tabela1[[#This Row],[Matricula]],Tabela2[Matrícula],Tabela2[Admissão])</f>
        <v>44294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3831.79</v>
      </c>
      <c r="K275" s="3">
        <v>3438.41</v>
      </c>
      <c r="L275" s="3">
        <v>1846.99</v>
      </c>
      <c r="M275" s="3">
        <v>0</v>
      </c>
      <c r="N275" s="3">
        <v>1984.8</v>
      </c>
      <c r="O275" s="3">
        <v>0</v>
      </c>
      <c r="P275" s="3">
        <v>393.38</v>
      </c>
    </row>
    <row r="276" spans="1:16" x14ac:dyDescent="0.25">
      <c r="A276" s="1">
        <v>423696</v>
      </c>
      <c r="B276" s="19" t="str">
        <f>LOOKUP(Tabela1[[#This Row],[Matricula]],Contratos!A:A,Contratos!B:B)</f>
        <v xml:space="preserve">DANILO DE CAMPOS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44294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7229.11</v>
      </c>
      <c r="K276" s="3">
        <v>6323.82</v>
      </c>
      <c r="L276" s="3">
        <v>1846.99</v>
      </c>
      <c r="M276" s="3">
        <v>0</v>
      </c>
      <c r="N276" s="3">
        <v>5382.12</v>
      </c>
      <c r="O276" s="3">
        <v>0</v>
      </c>
      <c r="P276" s="3">
        <v>905.29</v>
      </c>
    </row>
    <row r="277" spans="1:16" x14ac:dyDescent="0.25">
      <c r="A277" s="1">
        <v>423700</v>
      </c>
      <c r="B277" s="19" t="str">
        <f>LOOKUP(Tabela1[[#This Row],[Matricula]],Contratos!A:A,Contratos!B:B)</f>
        <v xml:space="preserve">ISABEL PAULA DE OLIVEIRA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925</v>
      </c>
      <c r="F277" s="19" t="str">
        <f>LOOKUP(Tabela1[[#This Row],[Matricula]],Contratos!A:A,Contratos!I:I)</f>
        <v>DAPS</v>
      </c>
      <c r="G277" s="2">
        <f>LOOKUP(Tabela1[[#This Row],[Matricula]],Tabela2[Matrícula],Tabela2[Admissão])</f>
        <v>44294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3999.49</v>
      </c>
      <c r="K277" s="3">
        <v>3515.15</v>
      </c>
      <c r="L277" s="3">
        <v>1846.99</v>
      </c>
      <c r="M277" s="3">
        <v>0</v>
      </c>
      <c r="N277" s="3">
        <v>2152.5</v>
      </c>
      <c r="O277" s="3">
        <v>0</v>
      </c>
      <c r="P277" s="3">
        <v>484.34</v>
      </c>
    </row>
    <row r="278" spans="1:16" x14ac:dyDescent="0.25">
      <c r="A278" s="1">
        <v>423718</v>
      </c>
      <c r="B278" s="19" t="str">
        <f>LOOKUP(Tabela1[[#This Row],[Matricula]],Contratos!A:A,Contratos!B:B)</f>
        <v xml:space="preserve">VILMA APARECIDA DE JESUS FAVARO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925</v>
      </c>
      <c r="F278" s="19" t="str">
        <f>LOOKUP(Tabela1[[#This Row],[Matricula]],Contratos!A:A,Contratos!I:I)</f>
        <v>DUES</v>
      </c>
      <c r="G278" s="2">
        <f>LOOKUP(Tabela1[[#This Row],[Matricula]],Tabela2[Matrícula],Tabela2[Admissão])</f>
        <v>44294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3771.89</v>
      </c>
      <c r="K278" s="3">
        <v>3367.67</v>
      </c>
      <c r="L278" s="3">
        <v>1846.99</v>
      </c>
      <c r="M278" s="3">
        <v>0</v>
      </c>
      <c r="N278" s="3">
        <v>1924.9</v>
      </c>
      <c r="O278" s="3">
        <v>0</v>
      </c>
      <c r="P278" s="3">
        <v>404.22</v>
      </c>
    </row>
    <row r="279" spans="1:16" x14ac:dyDescent="0.25">
      <c r="A279" s="1">
        <v>423726</v>
      </c>
      <c r="B279" s="19" t="str">
        <f>LOOKUP(Tabela1[[#This Row],[Matricula]],Contratos!A:A,Contratos!B:B)</f>
        <v xml:space="preserve">ANGELICA MAYARA CARDOSO DE SA DE SOUZA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925</v>
      </c>
      <c r="F279" s="19" t="str">
        <f>LOOKUP(Tabela1[[#This Row],[Matricula]],Contratos!A:A,Contratos!I:I)</f>
        <v>HU</v>
      </c>
      <c r="G279" s="2">
        <f>LOOKUP(Tabela1[[#This Row],[Matricula]],Tabela2[Matrícula],Tabela2[Admissão])</f>
        <v>44294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3734.95</v>
      </c>
      <c r="K279" s="3">
        <v>3725.28</v>
      </c>
      <c r="L279" s="3">
        <v>1846.99</v>
      </c>
      <c r="M279" s="3">
        <v>0</v>
      </c>
      <c r="N279" s="3">
        <v>1887.96</v>
      </c>
      <c r="O279" s="3">
        <v>0</v>
      </c>
      <c r="P279" s="3">
        <v>9.67</v>
      </c>
    </row>
    <row r="280" spans="1:16" x14ac:dyDescent="0.25">
      <c r="A280" s="1">
        <v>423734</v>
      </c>
      <c r="B280" s="19" t="str">
        <f>LOOKUP(Tabela1[[#This Row],[Matricula]],Contratos!A:A,Contratos!B:B)</f>
        <v xml:space="preserve">DEBORA FARIA SOUZA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925</v>
      </c>
      <c r="F280" s="19" t="str">
        <f>LOOKUP(Tabela1[[#This Row],[Matricula]],Contratos!A:A,Contratos!I:I)</f>
        <v>DAPS</v>
      </c>
      <c r="G280" s="2">
        <f>LOOKUP(Tabela1[[#This Row],[Matricula]],Tabela2[Matrícula],Tabela2[Admissão])</f>
        <v>44294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3357.99</v>
      </c>
      <c r="K280" s="3">
        <v>2572.63</v>
      </c>
      <c r="L280" s="3">
        <v>1846.99</v>
      </c>
      <c r="M280" s="3">
        <v>0</v>
      </c>
      <c r="N280" s="3">
        <v>1511</v>
      </c>
      <c r="O280" s="3">
        <v>0</v>
      </c>
      <c r="P280" s="3">
        <v>785.36</v>
      </c>
    </row>
    <row r="281" spans="1:16" x14ac:dyDescent="0.25">
      <c r="A281" s="1">
        <v>423742</v>
      </c>
      <c r="B281" s="19" t="str">
        <f>LOOKUP(Tabela1[[#This Row],[Matricula]],Contratos!A:A,Contratos!B:B)</f>
        <v xml:space="preserve">NELSON FERREIRA JUNIOR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925</v>
      </c>
      <c r="F281" s="19" t="str">
        <f>LOOKUP(Tabela1[[#This Row],[Matricula]],Contratos!A:A,Contratos!I:I)</f>
        <v>DAPS</v>
      </c>
      <c r="G281" s="2">
        <f>LOOKUP(Tabela1[[#This Row],[Matricula]],Tabela2[Matrícula],Tabela2[Admissão])</f>
        <v>44294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3674.9</v>
      </c>
      <c r="K281" s="3">
        <v>3291.57</v>
      </c>
      <c r="L281" s="3">
        <v>1846.99</v>
      </c>
      <c r="M281" s="3">
        <v>0</v>
      </c>
      <c r="N281" s="3">
        <v>1827.91</v>
      </c>
      <c r="O281" s="3">
        <v>0</v>
      </c>
      <c r="P281" s="3">
        <v>383.33</v>
      </c>
    </row>
    <row r="282" spans="1:16" x14ac:dyDescent="0.25">
      <c r="A282" s="1">
        <v>423750</v>
      </c>
      <c r="B282" s="19" t="str">
        <f>LOOKUP(Tabela1[[#This Row],[Matricula]],Contratos!A:A,Contratos!B:B)</f>
        <v xml:space="preserve">ANDREIA CRISTINA GASPARINI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925</v>
      </c>
      <c r="F282" s="19" t="str">
        <f>LOOKUP(Tabela1[[#This Row],[Matricula]],Contratos!A:A,Contratos!I:I)</f>
        <v>DAPS</v>
      </c>
      <c r="G282" s="2">
        <f>LOOKUP(Tabela1[[#This Row],[Matricula]],Tabela2[Matrícula],Tabela2[Admissão])</f>
        <v>44294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3492.98</v>
      </c>
      <c r="K282" s="3">
        <v>3112.76</v>
      </c>
      <c r="L282" s="3">
        <v>1846.99</v>
      </c>
      <c r="M282" s="3">
        <v>0</v>
      </c>
      <c r="N282" s="3">
        <v>1645.99</v>
      </c>
      <c r="O282" s="3">
        <v>0</v>
      </c>
      <c r="P282" s="3">
        <v>380.22</v>
      </c>
    </row>
    <row r="283" spans="1:16" x14ac:dyDescent="0.25">
      <c r="A283" s="1">
        <v>423777</v>
      </c>
      <c r="B283" s="19" t="str">
        <f>LOOKUP(Tabela1[[#This Row],[Matricula]],Contratos!A:A,Contratos!B:B)</f>
        <v xml:space="preserve">NEIDE CARVALHO KOGA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925</v>
      </c>
      <c r="F283" s="19" t="str">
        <f>LOOKUP(Tabela1[[#This Row],[Matricula]],Contratos!A:A,Contratos!I:I)</f>
        <v>HU</v>
      </c>
      <c r="G283" s="2">
        <f>LOOKUP(Tabela1[[#This Row],[Matricula]],Tabela2[Matrícula],Tabela2[Admissão])</f>
        <v>44294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3831.79</v>
      </c>
      <c r="K283" s="3">
        <v>3411.5</v>
      </c>
      <c r="L283" s="3">
        <v>1846.99</v>
      </c>
      <c r="M283" s="3">
        <v>0</v>
      </c>
      <c r="N283" s="3">
        <v>1984.8</v>
      </c>
      <c r="O283" s="3">
        <v>0</v>
      </c>
      <c r="P283" s="3">
        <v>420.29</v>
      </c>
    </row>
    <row r="284" spans="1:16" x14ac:dyDescent="0.25">
      <c r="A284" s="1">
        <v>423785</v>
      </c>
      <c r="B284" s="19" t="str">
        <f>LOOKUP(Tabela1[[#This Row],[Matricula]],Contratos!A:A,Contratos!B:B)</f>
        <v xml:space="preserve">FRANCINELE VIEIRA CEZAR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925</v>
      </c>
      <c r="F284" s="19" t="str">
        <f>LOOKUP(Tabela1[[#This Row],[Matricula]],Contratos!A:A,Contratos!I:I)</f>
        <v>DAPS</v>
      </c>
      <c r="G284" s="2">
        <f>LOOKUP(Tabela1[[#This Row],[Matricula]],Tabela2[Matrícula],Tabela2[Admissão])</f>
        <v>44294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3770.94</v>
      </c>
      <c r="K284" s="3">
        <v>3392.81</v>
      </c>
      <c r="L284" s="3">
        <v>1846.99</v>
      </c>
      <c r="M284" s="3">
        <v>0</v>
      </c>
      <c r="N284" s="3">
        <v>1923.95</v>
      </c>
      <c r="O284" s="3">
        <v>0</v>
      </c>
      <c r="P284" s="3">
        <v>378.13</v>
      </c>
    </row>
    <row r="285" spans="1:16" x14ac:dyDescent="0.25">
      <c r="A285" s="1">
        <v>423793</v>
      </c>
      <c r="B285" s="19" t="str">
        <f>LOOKUP(Tabela1[[#This Row],[Matricula]],Contratos!A:A,Contratos!B:B)</f>
        <v xml:space="preserve">LUCIANA CLAUDIA RIZZO LIMA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925</v>
      </c>
      <c r="F285" s="19" t="str">
        <f>LOOKUP(Tabela1[[#This Row],[Matricula]],Contratos!A:A,Contratos!I:I)</f>
        <v>DAPS</v>
      </c>
      <c r="G285" s="2">
        <f>LOOKUP(Tabela1[[#This Row],[Matricula]],Tabela2[Matrícula],Tabela2[Admissão])</f>
        <v>44294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3531.79</v>
      </c>
      <c r="K285" s="3">
        <v>3172.28</v>
      </c>
      <c r="L285" s="3">
        <v>1846.99</v>
      </c>
      <c r="M285" s="3">
        <v>0</v>
      </c>
      <c r="N285" s="3">
        <v>1684.8</v>
      </c>
      <c r="O285" s="3">
        <v>0</v>
      </c>
      <c r="P285" s="3">
        <v>359.51</v>
      </c>
    </row>
    <row r="286" spans="1:16" x14ac:dyDescent="0.25">
      <c r="A286" s="1">
        <v>423807</v>
      </c>
      <c r="B286" s="19" t="str">
        <f>LOOKUP(Tabela1[[#This Row],[Matricula]],Contratos!A:A,Contratos!B:B)</f>
        <v xml:space="preserve">VIVIANE APARECIDA DA SILVA SARTORIO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>DAPS</v>
      </c>
      <c r="G286" s="2">
        <f>LOOKUP(Tabela1[[#This Row],[Matricula]],Tabela2[Matrícula],Tabela2[Admissão])</f>
        <v>44294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8012.84</v>
      </c>
      <c r="K286" s="3">
        <v>6915.38</v>
      </c>
      <c r="L286" s="3">
        <v>1846.99</v>
      </c>
      <c r="M286" s="3">
        <v>0</v>
      </c>
      <c r="N286" s="3">
        <v>6165.85</v>
      </c>
      <c r="O286" s="3">
        <v>0</v>
      </c>
      <c r="P286" s="3">
        <v>1097.46</v>
      </c>
    </row>
    <row r="287" spans="1:16" x14ac:dyDescent="0.25">
      <c r="A287" s="1">
        <v>423815</v>
      </c>
      <c r="B287" s="19" t="str">
        <f>LOOKUP(Tabela1[[#This Row],[Matricula]],Contratos!A:A,Contratos!B:B)</f>
        <v xml:space="preserve">JESSICA ITOYO DE AZEVEDO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DUES</v>
      </c>
      <c r="G287" s="2">
        <f>LOOKUP(Tabela1[[#This Row],[Matricula]],Tabela2[Matrícula],Tabela2[Admissão])</f>
        <v>44294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4014.57</v>
      </c>
      <c r="K287" s="3">
        <v>3583</v>
      </c>
      <c r="L287" s="3">
        <v>1846.99</v>
      </c>
      <c r="M287" s="3">
        <v>0</v>
      </c>
      <c r="N287" s="3">
        <v>2167.58</v>
      </c>
      <c r="O287" s="3">
        <v>0</v>
      </c>
      <c r="P287" s="3">
        <v>431.57</v>
      </c>
    </row>
    <row r="288" spans="1:16" x14ac:dyDescent="0.25">
      <c r="A288" s="1">
        <v>423823</v>
      </c>
      <c r="B288" s="19" t="str">
        <f>LOOKUP(Tabela1[[#This Row],[Matricula]],Contratos!A:A,Contratos!B:B)</f>
        <v xml:space="preserve">NEIDE DE FATIMA TAMEIRAO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>HU</v>
      </c>
      <c r="G288" s="2">
        <f>LOOKUP(Tabela1[[#This Row],[Matricula]],Tabela2[Matrícula],Tabela2[Admissão])</f>
        <v>44294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4117.26</v>
      </c>
      <c r="K288" s="3">
        <v>3692.61</v>
      </c>
      <c r="L288" s="3">
        <v>1846.99</v>
      </c>
      <c r="M288" s="3">
        <v>0</v>
      </c>
      <c r="N288" s="3">
        <v>2270.27</v>
      </c>
      <c r="O288" s="3">
        <v>0</v>
      </c>
      <c r="P288" s="3">
        <v>424.65</v>
      </c>
    </row>
    <row r="289" spans="1:16" x14ac:dyDescent="0.25">
      <c r="A289" s="1">
        <v>423831</v>
      </c>
      <c r="B289" s="19" t="str">
        <f>LOOKUP(Tabela1[[#This Row],[Matricula]],Contratos!A:A,Contratos!B:B)</f>
        <v xml:space="preserve">JAQUELINE GOMES RODRIGUES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>HU</v>
      </c>
      <c r="G289" s="2">
        <f>LOOKUP(Tabela1[[#This Row],[Matricula]],Tabela2[Matrícula],Tabela2[Admissão])</f>
        <v>44294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3734.95</v>
      </c>
      <c r="K289" s="3">
        <v>3270.48</v>
      </c>
      <c r="L289" s="3">
        <v>1846.99</v>
      </c>
      <c r="M289" s="3">
        <v>0</v>
      </c>
      <c r="N289" s="3">
        <v>1887.96</v>
      </c>
      <c r="O289" s="3">
        <v>0</v>
      </c>
      <c r="P289" s="3">
        <v>464.47</v>
      </c>
    </row>
    <row r="290" spans="1:16" x14ac:dyDescent="0.25">
      <c r="A290" s="1">
        <v>423840</v>
      </c>
      <c r="B290" s="19" t="str">
        <f>LOOKUP(Tabela1[[#This Row],[Matricula]],Contratos!A:A,Contratos!B:B)</f>
        <v xml:space="preserve">FRANCIELE FELIX DE CAMPOS SUGAWARA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925</v>
      </c>
      <c r="F290" s="19" t="str">
        <f>LOOKUP(Tabela1[[#This Row],[Matricula]],Contratos!A:A,Contratos!I:I)</f>
        <v>HU</v>
      </c>
      <c r="G290" s="2">
        <f>LOOKUP(Tabela1[[#This Row],[Matricula]],Tabela2[Matrícula],Tabela2[Admissão])</f>
        <v>44298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3826.71</v>
      </c>
      <c r="K290" s="3">
        <v>3433.78</v>
      </c>
      <c r="L290" s="3">
        <v>1846.99</v>
      </c>
      <c r="M290" s="3">
        <v>0</v>
      </c>
      <c r="N290" s="3">
        <v>1979.72</v>
      </c>
      <c r="O290" s="3">
        <v>0</v>
      </c>
      <c r="P290" s="3">
        <v>392.93</v>
      </c>
    </row>
    <row r="291" spans="1:16" x14ac:dyDescent="0.25">
      <c r="A291" s="1">
        <v>423858</v>
      </c>
      <c r="B291" s="19" t="str">
        <f>LOOKUP(Tabela1[[#This Row],[Matricula]],Contratos!A:A,Contratos!B:B)</f>
        <v xml:space="preserve">ELAINE CRISTINE NEVES ALVES DE MELLO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>DAPS</v>
      </c>
      <c r="G291" s="2">
        <f>LOOKUP(Tabela1[[#This Row],[Matricula]],Tabela2[Matrícula],Tabela2[Admissão])</f>
        <v>44298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3597.86</v>
      </c>
      <c r="K291" s="3">
        <v>3232.4</v>
      </c>
      <c r="L291" s="3">
        <v>1846.99</v>
      </c>
      <c r="M291" s="3">
        <v>0</v>
      </c>
      <c r="N291" s="3">
        <v>1750.87</v>
      </c>
      <c r="O291" s="3">
        <v>0</v>
      </c>
      <c r="P291" s="3">
        <v>365.46</v>
      </c>
    </row>
    <row r="292" spans="1:16" x14ac:dyDescent="0.25">
      <c r="A292" s="1">
        <v>423866</v>
      </c>
      <c r="B292" s="19" t="str">
        <f>LOOKUP(Tabela1[[#This Row],[Matricula]],Contratos!A:A,Contratos!B:B)</f>
        <v xml:space="preserve">MARIA INES RIBEIRO DE FARIA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925</v>
      </c>
      <c r="F292" s="19" t="str">
        <f>LOOKUP(Tabela1[[#This Row],[Matricula]],Contratos!A:A,Contratos!I:I)</f>
        <v>HU</v>
      </c>
      <c r="G292" s="2">
        <f>LOOKUP(Tabela1[[#This Row],[Matricula]],Tabela2[Matrícula],Tabela2[Admissão])</f>
        <v>44298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3729.87</v>
      </c>
      <c r="K292" s="3">
        <v>3339.35</v>
      </c>
      <c r="L292" s="3">
        <v>1846.99</v>
      </c>
      <c r="M292" s="3">
        <v>0</v>
      </c>
      <c r="N292" s="3">
        <v>1882.88</v>
      </c>
      <c r="O292" s="3">
        <v>0</v>
      </c>
      <c r="P292" s="3">
        <v>390.52</v>
      </c>
    </row>
    <row r="293" spans="1:16" x14ac:dyDescent="0.25">
      <c r="A293" s="1">
        <v>423874</v>
      </c>
      <c r="B293" s="19" t="str">
        <f>LOOKUP(Tabela1[[#This Row],[Matricula]],Contratos!A:A,Contratos!B:B)</f>
        <v xml:space="preserve">SHIRLEY MADALENA DA SILVA E SILVA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>DUES</v>
      </c>
      <c r="G293" s="2">
        <f>LOOKUP(Tabela1[[#This Row],[Matricula]],Tabela2[Matrícula],Tabela2[Admissão])</f>
        <v>44298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3911.36</v>
      </c>
      <c r="K293" s="3">
        <v>3305.01</v>
      </c>
      <c r="L293" s="3">
        <v>1846.99</v>
      </c>
      <c r="M293" s="3">
        <v>0</v>
      </c>
      <c r="N293" s="3">
        <v>2064.37</v>
      </c>
      <c r="O293" s="3">
        <v>0</v>
      </c>
      <c r="P293" s="3">
        <v>606.35</v>
      </c>
    </row>
    <row r="294" spans="1:16" x14ac:dyDescent="0.25">
      <c r="A294" s="1">
        <v>423882</v>
      </c>
      <c r="B294" s="19" t="str">
        <f>LOOKUP(Tabela1[[#This Row],[Matricula]],Contratos!A:A,Contratos!B:B)</f>
        <v xml:space="preserve">LEILA APARECIDA DA SILVA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>DAPS</v>
      </c>
      <c r="G294" s="2">
        <f>LOOKUP(Tabela1[[#This Row],[Matricula]],Tabela2[Matrícula],Tabela2[Admissão])</f>
        <v>44298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7741.23</v>
      </c>
      <c r="K294" s="3">
        <v>6800.97</v>
      </c>
      <c r="L294" s="3">
        <v>1846.99</v>
      </c>
      <c r="M294" s="3">
        <v>0</v>
      </c>
      <c r="N294" s="3">
        <v>5894.24</v>
      </c>
      <c r="O294" s="3">
        <v>0</v>
      </c>
      <c r="P294" s="3">
        <v>940.26</v>
      </c>
    </row>
    <row r="295" spans="1:16" x14ac:dyDescent="0.25">
      <c r="A295" s="1">
        <v>423890</v>
      </c>
      <c r="B295" s="19" t="str">
        <f>LOOKUP(Tabela1[[#This Row],[Matricula]],Contratos!A:A,Contratos!B:B)</f>
        <v xml:space="preserve">ANA ALEXANDRA RIBEIRO EVANGELISTA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44298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3147.15</v>
      </c>
      <c r="K295" s="3">
        <v>1145.3800000000001</v>
      </c>
      <c r="L295" s="3">
        <v>1846.99</v>
      </c>
      <c r="M295" s="3">
        <v>0</v>
      </c>
      <c r="N295" s="3">
        <v>1300.1600000000001</v>
      </c>
      <c r="O295" s="3">
        <v>0</v>
      </c>
      <c r="P295" s="3">
        <v>2001.77</v>
      </c>
    </row>
    <row r="296" spans="1:16" x14ac:dyDescent="0.25">
      <c r="A296" s="1">
        <v>423904</v>
      </c>
      <c r="B296" s="19" t="str">
        <f>LOOKUP(Tabela1[[#This Row],[Matricula]],Contratos!A:A,Contratos!B:B)</f>
        <v xml:space="preserve">LUCIANA ROSA MIGUEL MOREIRA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925</v>
      </c>
      <c r="F296" s="19" t="str">
        <f>LOOKUP(Tabela1[[#This Row],[Matricula]],Contratos!A:A,Contratos!I:I)</f>
        <v>DUES</v>
      </c>
      <c r="G296" s="2">
        <f>LOOKUP(Tabela1[[#This Row],[Matricula]],Tabela2[Matrícula],Tabela2[Admissão])</f>
        <v>44298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5137.04</v>
      </c>
      <c r="K296" s="3">
        <v>4410.1000000000004</v>
      </c>
      <c r="L296" s="3">
        <v>1846.99</v>
      </c>
      <c r="M296" s="3">
        <v>0</v>
      </c>
      <c r="N296" s="3">
        <v>3290.05</v>
      </c>
      <c r="O296" s="3">
        <v>0</v>
      </c>
      <c r="P296" s="3">
        <v>726.94</v>
      </c>
    </row>
    <row r="297" spans="1:16" x14ac:dyDescent="0.25">
      <c r="A297" s="1">
        <v>423939</v>
      </c>
      <c r="B297" s="19" t="str">
        <f>LOOKUP(Tabela1[[#This Row],[Matricula]],Contratos!A:A,Contratos!B:B)</f>
        <v xml:space="preserve">ANA REGINA MOREIRA SANTOS DA CONCEICAO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925</v>
      </c>
      <c r="F297" s="19" t="str">
        <f>LOOKUP(Tabela1[[#This Row],[Matricula]],Contratos!A:A,Contratos!I:I)</f>
        <v>HU</v>
      </c>
      <c r="G297" s="2">
        <f>LOOKUP(Tabela1[[#This Row],[Matricula]],Tabela2[Matrícula],Tabela2[Admissão])</f>
        <v>44298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3729.87</v>
      </c>
      <c r="K297" s="3">
        <v>3332.13</v>
      </c>
      <c r="L297" s="3">
        <v>1846.99</v>
      </c>
      <c r="M297" s="3">
        <v>0</v>
      </c>
      <c r="N297" s="3">
        <v>1882.88</v>
      </c>
      <c r="O297" s="3">
        <v>0</v>
      </c>
      <c r="P297" s="3">
        <v>397.74</v>
      </c>
    </row>
    <row r="298" spans="1:16" x14ac:dyDescent="0.25">
      <c r="A298" s="1">
        <v>423947</v>
      </c>
      <c r="B298" s="19" t="str">
        <f>LOOKUP(Tabela1[[#This Row],[Matricula]],Contratos!A:A,Contratos!B:B)</f>
        <v xml:space="preserve">SEILA COSTA DA SILVA BELUCO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925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44298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3747.83</v>
      </c>
      <c r="K298" s="3">
        <v>3369.39</v>
      </c>
      <c r="L298" s="3">
        <v>1846.99</v>
      </c>
      <c r="M298" s="3">
        <v>0</v>
      </c>
      <c r="N298" s="3">
        <v>1900.84</v>
      </c>
      <c r="O298" s="3">
        <v>0</v>
      </c>
      <c r="P298" s="3">
        <v>378.44</v>
      </c>
    </row>
    <row r="299" spans="1:16" x14ac:dyDescent="0.25">
      <c r="A299" s="1">
        <v>423955</v>
      </c>
      <c r="B299" s="19" t="str">
        <f>LOOKUP(Tabela1[[#This Row],[Matricula]],Contratos!A:A,Contratos!B:B)</f>
        <v xml:space="preserve">LETICIA DOS SANTOS PEREIRA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>HU</v>
      </c>
      <c r="G299" s="2">
        <f>LOOKUP(Tabela1[[#This Row],[Matricula]],Tabela2[Matrícula],Tabela2[Admissão])</f>
        <v>44298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3729.87</v>
      </c>
      <c r="K299" s="3">
        <v>3348.57</v>
      </c>
      <c r="L299" s="3">
        <v>1846.99</v>
      </c>
      <c r="M299" s="3">
        <v>0</v>
      </c>
      <c r="N299" s="3">
        <v>1882.88</v>
      </c>
      <c r="O299" s="3">
        <v>0</v>
      </c>
      <c r="P299" s="3">
        <v>381.3</v>
      </c>
    </row>
    <row r="300" spans="1:16" x14ac:dyDescent="0.25">
      <c r="A300" s="1">
        <v>423963</v>
      </c>
      <c r="B300" s="19" t="str">
        <f>LOOKUP(Tabela1[[#This Row],[Matricula]],Contratos!A:A,Contratos!B:B)</f>
        <v xml:space="preserve">LUANA RINALDI ALMEIDA AMADOR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>DAPS</v>
      </c>
      <c r="G300" s="2">
        <f>LOOKUP(Tabela1[[#This Row],[Matricula]],Tabela2[Matrícula],Tabela2[Admissão])</f>
        <v>44298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4187.6000000000004</v>
      </c>
      <c r="K300" s="3">
        <v>3771.26</v>
      </c>
      <c r="L300" s="3">
        <v>1846.99</v>
      </c>
      <c r="M300" s="3">
        <v>0</v>
      </c>
      <c r="N300" s="3">
        <v>2340.61</v>
      </c>
      <c r="O300" s="3">
        <v>0</v>
      </c>
      <c r="P300" s="3">
        <v>416.34</v>
      </c>
    </row>
    <row r="301" spans="1:16" x14ac:dyDescent="0.25">
      <c r="A301" s="1">
        <v>423971</v>
      </c>
      <c r="B301" s="19" t="str">
        <f>LOOKUP(Tabela1[[#This Row],[Matricula]],Contratos!A:A,Contratos!B:B)</f>
        <v xml:space="preserve">ELISANGELA FERREIRA DOS SANTOS DA SILVA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>HU</v>
      </c>
      <c r="G301" s="2">
        <f>LOOKUP(Tabela1[[#This Row],[Matricula]],Tabela2[Matrícula],Tabela2[Admissão])</f>
        <v>44298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3729.87</v>
      </c>
      <c r="K301" s="3">
        <v>3205.17</v>
      </c>
      <c r="L301" s="3">
        <v>1846.99</v>
      </c>
      <c r="M301" s="3">
        <v>0</v>
      </c>
      <c r="N301" s="3">
        <v>1882.88</v>
      </c>
      <c r="O301" s="3">
        <v>0</v>
      </c>
      <c r="P301" s="3">
        <v>524.70000000000005</v>
      </c>
    </row>
    <row r="302" spans="1:16" x14ac:dyDescent="0.25">
      <c r="A302" s="1">
        <v>423980</v>
      </c>
      <c r="B302" s="19" t="str">
        <f>LOOKUP(Tabela1[[#This Row],[Matricula]],Contratos!A:A,Contratos!B:B)</f>
        <v xml:space="preserve">JULIANO MANOEL SILVA PORTO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DUES</v>
      </c>
      <c r="G302" s="2">
        <f>LOOKUP(Tabela1[[#This Row],[Matricula]],Tabela2[Matrícula],Tabela2[Admissão])</f>
        <v>44298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6164.74</v>
      </c>
      <c r="K302" s="3">
        <v>5373.57</v>
      </c>
      <c r="L302" s="3">
        <v>1846.99</v>
      </c>
      <c r="M302" s="3">
        <v>0</v>
      </c>
      <c r="N302" s="3">
        <v>4317.75</v>
      </c>
      <c r="O302" s="3">
        <v>0</v>
      </c>
      <c r="P302" s="3">
        <v>791.17</v>
      </c>
    </row>
    <row r="303" spans="1:16" x14ac:dyDescent="0.25">
      <c r="A303" s="1">
        <v>423998</v>
      </c>
      <c r="B303" s="19" t="str">
        <f>LOOKUP(Tabela1[[#This Row],[Matricula]],Contratos!A:A,Contratos!B:B)</f>
        <v xml:space="preserve">STEPHANE CHRISTINA DOS SANTOS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44298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3548.84</v>
      </c>
      <c r="K303" s="3">
        <v>3187.8</v>
      </c>
      <c r="L303" s="3">
        <v>1846.99</v>
      </c>
      <c r="M303" s="3">
        <v>0</v>
      </c>
      <c r="N303" s="3">
        <v>1701.85</v>
      </c>
      <c r="O303" s="3">
        <v>0</v>
      </c>
      <c r="P303" s="3">
        <v>361.04</v>
      </c>
    </row>
    <row r="304" spans="1:16" x14ac:dyDescent="0.25">
      <c r="A304" s="1">
        <v>424005</v>
      </c>
      <c r="B304" s="19" t="str">
        <f>LOOKUP(Tabela1[[#This Row],[Matricula]],Contratos!A:A,Contratos!B:B)</f>
        <v xml:space="preserve">SANDRA CRISTINA BARBOSA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>DAPS</v>
      </c>
      <c r="G304" s="2">
        <f>LOOKUP(Tabela1[[#This Row],[Matricula]],Tabela2[Matrícula],Tabela2[Admissão])</f>
        <v>44298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3514.93</v>
      </c>
      <c r="K304" s="3">
        <v>3156.94</v>
      </c>
      <c r="L304" s="3">
        <v>1846.99</v>
      </c>
      <c r="M304" s="3">
        <v>0</v>
      </c>
      <c r="N304" s="3">
        <v>1667.94</v>
      </c>
      <c r="O304" s="3">
        <v>0</v>
      </c>
      <c r="P304" s="3">
        <v>357.99</v>
      </c>
    </row>
    <row r="305" spans="1:16" x14ac:dyDescent="0.25">
      <c r="A305" s="1">
        <v>424021</v>
      </c>
      <c r="B305" s="19" t="str">
        <f>LOOKUP(Tabela1[[#This Row],[Matricula]],Contratos!A:A,Contratos!B:B)</f>
        <v xml:space="preserve">LUCIMARA GOMES DA SILVA AUGUSTO </v>
      </c>
      <c r="C305" s="19" t="str">
        <f>LOOKUP(Tabela1[[#This Row],[Matricula]],Contratos!A:A,Contratos!C:C)</f>
        <v>ENFTEMP</v>
      </c>
      <c r="D305" s="19" t="str">
        <f>LOOKUP(Tabela1[[#This Row],[Matricula]],Contratos!A:A,Contratos!D:D)</f>
        <v xml:space="preserve">ENFERMEIRO </v>
      </c>
      <c r="E305" s="1" t="s">
        <v>925</v>
      </c>
      <c r="F305" s="19" t="str">
        <f>LOOKUP(Tabela1[[#This Row],[Matricula]],Contratos!A:A,Contratos!I:I)</f>
        <v>DAPS</v>
      </c>
      <c r="G305" s="2">
        <f>LOOKUP(Tabela1[[#This Row],[Matricula]],Tabela2[Matrícula],Tabela2[Admissão])</f>
        <v>44298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9070.14</v>
      </c>
      <c r="K305" s="3">
        <v>7397.73</v>
      </c>
      <c r="L305" s="3">
        <v>3338.64</v>
      </c>
      <c r="M305" s="3">
        <v>2337.0500000000002</v>
      </c>
      <c r="N305" s="3">
        <v>3394.45</v>
      </c>
      <c r="O305" s="3">
        <v>0</v>
      </c>
      <c r="P305" s="3">
        <v>1672.41</v>
      </c>
    </row>
    <row r="306" spans="1:16" x14ac:dyDescent="0.25">
      <c r="A306" s="1">
        <v>424030</v>
      </c>
      <c r="B306" s="19" t="str">
        <f>LOOKUP(Tabela1[[#This Row],[Matricula]],Contratos!A:A,Contratos!B:B)</f>
        <v xml:space="preserve">CARLOS ALBERTO BONEZZI </v>
      </c>
      <c r="C306" s="19" t="str">
        <f>LOOKUP(Tabela1[[#This Row],[Matricula]],Contratos!A:A,Contratos!C:C)</f>
        <v>MVTEMP</v>
      </c>
      <c r="D306" s="19" t="str">
        <f>LOOKUP(Tabela1[[#This Row],[Matricula]],Contratos!A:A,Contratos!D:D)</f>
        <v xml:space="preserve">MÉDICO VETERINÁRIO </v>
      </c>
      <c r="E306" s="1" t="s">
        <v>925</v>
      </c>
      <c r="F306" s="19" t="str">
        <f>LOOKUP(Tabela1[[#This Row],[Matricula]],Contratos!A:A,Contratos!I:I)</f>
        <v>DVS</v>
      </c>
      <c r="G306" s="2">
        <f>LOOKUP(Tabela1[[#This Row],[Matricula]],Tabela2[Matrícula],Tabela2[Admissão])</f>
        <v>44300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8683.64</v>
      </c>
      <c r="K306" s="3">
        <v>6628.15</v>
      </c>
      <c r="L306" s="3">
        <v>3338.64</v>
      </c>
      <c r="M306" s="3">
        <v>2337.0500000000002</v>
      </c>
      <c r="N306" s="3">
        <v>3007.95</v>
      </c>
      <c r="O306" s="3">
        <v>0</v>
      </c>
      <c r="P306" s="3">
        <v>2055.4899999999998</v>
      </c>
    </row>
    <row r="307" spans="1:16" x14ac:dyDescent="0.25">
      <c r="A307" s="1">
        <v>424048</v>
      </c>
      <c r="B307" s="19" t="str">
        <f>LOOKUP(Tabela1[[#This Row],[Matricula]],Contratos!A:A,Contratos!B:B)</f>
        <v xml:space="preserve">ALINE BELCHIOR PEGORARO </v>
      </c>
      <c r="C307" s="19" t="str">
        <f>LOOKUP(Tabela1[[#This Row],[Matricula]],Contratos!A:A,Contratos!C:C)</f>
        <v>ENFTEMP</v>
      </c>
      <c r="D307" s="19" t="str">
        <f>LOOKUP(Tabela1[[#This Row],[Matricula]],Contratos!A:A,Contratos!D:D)</f>
        <v xml:space="preserve">ENFERMEIRO </v>
      </c>
      <c r="E307" s="1" t="s">
        <v>925</v>
      </c>
      <c r="F307" s="19" t="str">
        <f>LOOKUP(Tabela1[[#This Row],[Matricula]],Contratos!A:A,Contratos!I:I)</f>
        <v>DUES</v>
      </c>
      <c r="G307" s="2">
        <f>LOOKUP(Tabela1[[#This Row],[Matricula]],Tabela2[Matrícula],Tabela2[Admissão])</f>
        <v>44298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9186.9699999999993</v>
      </c>
      <c r="K307" s="3">
        <v>6357.06</v>
      </c>
      <c r="L307" s="3">
        <v>3338.64</v>
      </c>
      <c r="M307" s="3">
        <v>2337.0500000000002</v>
      </c>
      <c r="N307" s="3">
        <v>3511.28</v>
      </c>
      <c r="O307" s="3">
        <v>0</v>
      </c>
      <c r="P307" s="3">
        <v>2829.91</v>
      </c>
    </row>
    <row r="308" spans="1:16" x14ac:dyDescent="0.25">
      <c r="A308" s="1">
        <v>424056</v>
      </c>
      <c r="B308" s="19" t="str">
        <f>LOOKUP(Tabela1[[#This Row],[Matricula]],Contratos!A:A,Contratos!B:B)</f>
        <v xml:space="preserve">ELIZIETE DE FATIMA GERALDO NEVES </v>
      </c>
      <c r="C308" s="19" t="str">
        <f>LOOKUP(Tabela1[[#This Row],[Matricula]],Contratos!A:A,Contratos!C:C)</f>
        <v>ENFTEMP</v>
      </c>
      <c r="D308" s="19" t="str">
        <f>LOOKUP(Tabela1[[#This Row],[Matricula]],Contratos!A:A,Contratos!D:D)</f>
        <v xml:space="preserve">ENFERMEIRO </v>
      </c>
      <c r="E308" s="1" t="s">
        <v>925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44298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8612.69</v>
      </c>
      <c r="K308" s="3">
        <v>7211.11</v>
      </c>
      <c r="L308" s="3">
        <v>3338.64</v>
      </c>
      <c r="M308" s="3">
        <v>2337.0500000000002</v>
      </c>
      <c r="N308" s="3">
        <v>2937</v>
      </c>
      <c r="O308" s="3">
        <v>0</v>
      </c>
      <c r="P308" s="3">
        <v>1401.58</v>
      </c>
    </row>
    <row r="309" spans="1:16" x14ac:dyDescent="0.25">
      <c r="A309" s="1">
        <v>424064</v>
      </c>
      <c r="B309" s="19" t="str">
        <f>LOOKUP(Tabela1[[#This Row],[Matricula]],Contratos!A:A,Contratos!B:B)</f>
        <v xml:space="preserve">FERNANDA GOMES BOSSONE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DAPS</v>
      </c>
      <c r="G309" s="2">
        <f>LOOKUP(Tabela1[[#This Row],[Matricula]],Tabela2[Matrícula],Tabela2[Admissão])</f>
        <v>44298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3494.44</v>
      </c>
      <c r="K309" s="3">
        <v>3116.58</v>
      </c>
      <c r="L309" s="3">
        <v>1846.99</v>
      </c>
      <c r="M309" s="3">
        <v>0</v>
      </c>
      <c r="N309" s="3">
        <v>1647.45</v>
      </c>
      <c r="O309" s="3">
        <v>0</v>
      </c>
      <c r="P309" s="3">
        <v>377.86</v>
      </c>
    </row>
    <row r="310" spans="1:16" x14ac:dyDescent="0.25">
      <c r="A310" s="1">
        <v>424072</v>
      </c>
      <c r="B310" s="19" t="str">
        <f>LOOKUP(Tabela1[[#This Row],[Matricula]],Contratos!A:A,Contratos!B:B)</f>
        <v xml:space="preserve">IVONE BANDEIRA DE CASTRO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44298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6771.32</v>
      </c>
      <c r="K310" s="3">
        <v>5968.74</v>
      </c>
      <c r="L310" s="3">
        <v>1846.99</v>
      </c>
      <c r="M310" s="3">
        <v>0</v>
      </c>
      <c r="N310" s="3">
        <v>4924.33</v>
      </c>
      <c r="O310" s="3">
        <v>0</v>
      </c>
      <c r="P310" s="3">
        <v>802.58</v>
      </c>
    </row>
    <row r="311" spans="1:16" x14ac:dyDescent="0.25">
      <c r="A311" s="1">
        <v>424080</v>
      </c>
      <c r="B311" s="19" t="str">
        <f>LOOKUP(Tabela1[[#This Row],[Matricula]],Contratos!A:A,Contratos!B:B)</f>
        <v xml:space="preserve">VALQUIRIA DE FATIMA SILVA KAIHARA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HU</v>
      </c>
      <c r="G311" s="2">
        <f>LOOKUP(Tabela1[[#This Row],[Matricula]],Tabela2[Matrícula],Tabela2[Admissão])</f>
        <v>44298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4108.8100000000004</v>
      </c>
      <c r="K311" s="3">
        <v>3620.16</v>
      </c>
      <c r="L311" s="3">
        <v>1846.99</v>
      </c>
      <c r="M311" s="3">
        <v>0</v>
      </c>
      <c r="N311" s="3">
        <v>2261.8200000000002</v>
      </c>
      <c r="O311" s="3">
        <v>0</v>
      </c>
      <c r="P311" s="3">
        <v>488.65</v>
      </c>
    </row>
    <row r="312" spans="1:16" x14ac:dyDescent="0.25">
      <c r="A312" s="1">
        <v>424102</v>
      </c>
      <c r="B312" s="19" t="str">
        <f>LOOKUP(Tabela1[[#This Row],[Matricula]],Contratos!A:A,Contratos!B:B)</f>
        <v xml:space="preserve">SILVIA MENDES DE SOUZA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44298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3477.53</v>
      </c>
      <c r="K312" s="3">
        <v>2843.89</v>
      </c>
      <c r="L312" s="3">
        <v>1846.99</v>
      </c>
      <c r="M312" s="3">
        <v>0</v>
      </c>
      <c r="N312" s="3">
        <v>1630.54</v>
      </c>
      <c r="O312" s="3">
        <v>0</v>
      </c>
      <c r="P312" s="3">
        <v>633.64</v>
      </c>
    </row>
    <row r="313" spans="1:16" x14ac:dyDescent="0.25">
      <c r="A313" s="1">
        <v>424110</v>
      </c>
      <c r="B313" s="19" t="str">
        <f>LOOKUP(Tabela1[[#This Row],[Matricula]],Contratos!A:A,Contratos!B:B)</f>
        <v xml:space="preserve">FRANCIELI CARLA CAETANO TEIXEIRA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>HU</v>
      </c>
      <c r="G313" s="2">
        <f>LOOKUP(Tabela1[[#This Row],[Matricula]],Tabela2[Matrícula],Tabela2[Admissão])</f>
        <v>44298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3990.88</v>
      </c>
      <c r="K313" s="3">
        <v>3566.5</v>
      </c>
      <c r="L313" s="3">
        <v>1846.99</v>
      </c>
      <c r="M313" s="3">
        <v>0</v>
      </c>
      <c r="N313" s="3">
        <v>2143.89</v>
      </c>
      <c r="O313" s="3">
        <v>0</v>
      </c>
      <c r="P313" s="3">
        <v>424.38</v>
      </c>
    </row>
    <row r="314" spans="1:16" x14ac:dyDescent="0.25">
      <c r="A314" s="1">
        <v>424129</v>
      </c>
      <c r="B314" s="19" t="str">
        <f>LOOKUP(Tabela1[[#This Row],[Matricula]],Contratos!A:A,Contratos!B:B)</f>
        <v xml:space="preserve">RENATA GALDIN BRAGA PAIANO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>DAPS</v>
      </c>
      <c r="G314" s="2">
        <f>LOOKUP(Tabela1[[#This Row],[Matricula]],Tabela2[Matrícula],Tabela2[Admissão])</f>
        <v>44298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4779.04</v>
      </c>
      <c r="K314" s="3">
        <v>4250.7700000000004</v>
      </c>
      <c r="L314" s="3">
        <v>1846.99</v>
      </c>
      <c r="M314" s="3">
        <v>0</v>
      </c>
      <c r="N314" s="3">
        <v>2932.05</v>
      </c>
      <c r="O314" s="3">
        <v>0</v>
      </c>
      <c r="P314" s="3">
        <v>528.27</v>
      </c>
    </row>
    <row r="315" spans="1:16" x14ac:dyDescent="0.25">
      <c r="A315" s="1">
        <v>424137</v>
      </c>
      <c r="B315" s="19" t="str">
        <f>LOOKUP(Tabela1[[#This Row],[Matricula]],Contratos!A:A,Contratos!B:B)</f>
        <v xml:space="preserve">LILIANE APARECIDA SANTOS DA SILVA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925</v>
      </c>
      <c r="F315" s="19" t="str">
        <f>LOOKUP(Tabela1[[#This Row],[Matricula]],Contratos!A:A,Contratos!I:I)</f>
        <v>DAPS</v>
      </c>
      <c r="G315" s="2">
        <f>LOOKUP(Tabela1[[#This Row],[Matricula]],Tabela2[Matrícula],Tabela2[Admissão])</f>
        <v>44298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3355.44</v>
      </c>
      <c r="K315" s="3">
        <v>3006.4</v>
      </c>
      <c r="L315" s="3">
        <v>1846.99</v>
      </c>
      <c r="M315" s="3">
        <v>0</v>
      </c>
      <c r="N315" s="3">
        <v>1508.45</v>
      </c>
      <c r="O315" s="3">
        <v>0</v>
      </c>
      <c r="P315" s="3">
        <v>349.04</v>
      </c>
    </row>
    <row r="316" spans="1:16" x14ac:dyDescent="0.25">
      <c r="A316" s="1">
        <v>424145</v>
      </c>
      <c r="B316" s="19" t="str">
        <f>LOOKUP(Tabela1[[#This Row],[Matricula]],Contratos!A:A,Contratos!B:B)</f>
        <v xml:space="preserve">SUELI ELISANDRA DOS SANTOS MARQUES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925</v>
      </c>
      <c r="F316" s="19" t="str">
        <f>LOOKUP(Tabela1[[#This Row],[Matricula]],Contratos!A:A,Contratos!I:I)</f>
        <v>DAPS</v>
      </c>
      <c r="G316" s="2">
        <f>LOOKUP(Tabela1[[#This Row],[Matricula]],Tabela2[Matrícula],Tabela2[Admissão])</f>
        <v>44298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3528.57</v>
      </c>
      <c r="K316" s="3">
        <v>3169.35</v>
      </c>
      <c r="L316" s="3">
        <v>1846.99</v>
      </c>
      <c r="M316" s="3">
        <v>0</v>
      </c>
      <c r="N316" s="3">
        <v>1681.58</v>
      </c>
      <c r="O316" s="3">
        <v>0</v>
      </c>
      <c r="P316" s="3">
        <v>359.22</v>
      </c>
    </row>
    <row r="317" spans="1:16" x14ac:dyDescent="0.25">
      <c r="A317" s="1">
        <v>424153</v>
      </c>
      <c r="B317" s="19" t="str">
        <f>LOOKUP(Tabela1[[#This Row],[Matricula]],Contratos!A:A,Contratos!B:B)</f>
        <v xml:space="preserve">LEANDRA SALES DA SILVA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925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44300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5881.1</v>
      </c>
      <c r="K317" s="3">
        <v>5179.1899999999996</v>
      </c>
      <c r="L317" s="3">
        <v>1846.99</v>
      </c>
      <c r="M317" s="3">
        <v>0</v>
      </c>
      <c r="N317" s="3">
        <v>4034.11</v>
      </c>
      <c r="O317" s="3">
        <v>0</v>
      </c>
      <c r="P317" s="3">
        <v>701.91</v>
      </c>
    </row>
    <row r="318" spans="1:16" x14ac:dyDescent="0.25">
      <c r="A318" s="1">
        <v>424161</v>
      </c>
      <c r="B318" s="19" t="str">
        <f>LOOKUP(Tabela1[[#This Row],[Matricula]],Contratos!A:A,Contratos!B:B)</f>
        <v xml:space="preserve">ANA PAULA MACEDO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925</v>
      </c>
      <c r="F318" s="19" t="str">
        <f>LOOKUP(Tabela1[[#This Row],[Matricula]],Contratos!A:A,Contratos!I:I)</f>
        <v>DAPS</v>
      </c>
      <c r="G318" s="2">
        <f>LOOKUP(Tabela1[[#This Row],[Matricula]],Tabela2[Matrícula],Tabela2[Admissão])</f>
        <v>44300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4630.87</v>
      </c>
      <c r="K318" s="3">
        <v>4103.12</v>
      </c>
      <c r="L318" s="3">
        <v>1846.99</v>
      </c>
      <c r="M318" s="3">
        <v>0</v>
      </c>
      <c r="N318" s="3">
        <v>2783.88</v>
      </c>
      <c r="O318" s="3">
        <v>0</v>
      </c>
      <c r="P318" s="3">
        <v>527.75</v>
      </c>
    </row>
    <row r="319" spans="1:16" x14ac:dyDescent="0.25">
      <c r="A319" s="1">
        <v>424170</v>
      </c>
      <c r="B319" s="19" t="str">
        <f>LOOKUP(Tabela1[[#This Row],[Matricula]],Contratos!A:A,Contratos!B:B)</f>
        <v xml:space="preserve">EDCLEIA MATIOLI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925</v>
      </c>
      <c r="F319" s="19" t="str">
        <f>LOOKUP(Tabela1[[#This Row],[Matricula]],Contratos!A:A,Contratos!I:I)</f>
        <v>DUES</v>
      </c>
      <c r="G319" s="2">
        <f>LOOKUP(Tabela1[[#This Row],[Matricula]],Tabela2[Matrícula],Tabela2[Admissão])</f>
        <v>44300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4011.21</v>
      </c>
      <c r="K319" s="3">
        <v>3591.97</v>
      </c>
      <c r="L319" s="3">
        <v>1846.99</v>
      </c>
      <c r="M319" s="3">
        <v>0</v>
      </c>
      <c r="N319" s="3">
        <v>2164.2199999999998</v>
      </c>
      <c r="O319" s="3">
        <v>0</v>
      </c>
      <c r="P319" s="3">
        <v>419.24</v>
      </c>
    </row>
    <row r="320" spans="1:16" x14ac:dyDescent="0.25">
      <c r="A320" s="1">
        <v>424188</v>
      </c>
      <c r="B320" s="19" t="str">
        <f>LOOKUP(Tabela1[[#This Row],[Matricula]],Contratos!A:A,Contratos!B:B)</f>
        <v xml:space="preserve">SONIA MARA DOS SANTOS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925</v>
      </c>
      <c r="F320" s="19" t="str">
        <f>LOOKUP(Tabela1[[#This Row],[Matricula]],Contratos!A:A,Contratos!I:I)</f>
        <v>DUES</v>
      </c>
      <c r="G320" s="2">
        <f>LOOKUP(Tabela1[[#This Row],[Matricula]],Tabela2[Matrícula],Tabela2[Admissão])</f>
        <v>44300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4032.26</v>
      </c>
      <c r="K320" s="3">
        <v>3617.83</v>
      </c>
      <c r="L320" s="3">
        <v>1846.99</v>
      </c>
      <c r="M320" s="3">
        <v>0</v>
      </c>
      <c r="N320" s="3">
        <v>2185.27</v>
      </c>
      <c r="O320" s="3">
        <v>0</v>
      </c>
      <c r="P320" s="3">
        <v>414.43</v>
      </c>
    </row>
    <row r="321" spans="1:16" x14ac:dyDescent="0.25">
      <c r="A321" s="1">
        <v>424196</v>
      </c>
      <c r="B321" s="19" t="str">
        <f>LOOKUP(Tabela1[[#This Row],[Matricula]],Contratos!A:A,Contratos!B:B)</f>
        <v xml:space="preserve">ISABELA GONCALVES ZANIN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925</v>
      </c>
      <c r="F321" s="19" t="str">
        <f>LOOKUP(Tabela1[[#This Row],[Matricula]],Contratos!A:A,Contratos!I:I)</f>
        <v>DUES</v>
      </c>
      <c r="G321" s="2">
        <f>LOOKUP(Tabela1[[#This Row],[Matricula]],Tabela2[Matrícula],Tabela2[Admissão])</f>
        <v>44300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3979.4</v>
      </c>
      <c r="K321" s="3">
        <v>3554.34</v>
      </c>
      <c r="L321" s="3">
        <v>1846.99</v>
      </c>
      <c r="M321" s="3">
        <v>0</v>
      </c>
      <c r="N321" s="3">
        <v>2132.41</v>
      </c>
      <c r="O321" s="3">
        <v>0</v>
      </c>
      <c r="P321" s="3">
        <v>425.06</v>
      </c>
    </row>
    <row r="322" spans="1:16" x14ac:dyDescent="0.25">
      <c r="A322" s="1">
        <v>424200</v>
      </c>
      <c r="B322" s="19" t="str">
        <f>LOOKUP(Tabela1[[#This Row],[Matricula]],Contratos!A:A,Contratos!B:B)</f>
        <v xml:space="preserve">RUTE DA LUZ MARTINEZ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925</v>
      </c>
      <c r="F322" s="19" t="str">
        <f>LOOKUP(Tabela1[[#This Row],[Matricula]],Contratos!A:A,Contratos!I:I)</f>
        <v>DAPS</v>
      </c>
      <c r="G322" s="2">
        <f>LOOKUP(Tabela1[[#This Row],[Matricula]],Tabela2[Matrícula],Tabela2[Admissão])</f>
        <v>44300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4560.71</v>
      </c>
      <c r="K322" s="3">
        <v>4022.18</v>
      </c>
      <c r="L322" s="3">
        <v>1846.99</v>
      </c>
      <c r="M322" s="3">
        <v>0</v>
      </c>
      <c r="N322" s="3">
        <v>2713.72</v>
      </c>
      <c r="O322" s="3">
        <v>0</v>
      </c>
      <c r="P322" s="3">
        <v>538.53</v>
      </c>
    </row>
    <row r="323" spans="1:16" x14ac:dyDescent="0.25">
      <c r="A323" s="1">
        <v>424226</v>
      </c>
      <c r="B323" s="19" t="str">
        <f>LOOKUP(Tabela1[[#This Row],[Matricula]],Contratos!A:A,Contratos!B:B)</f>
        <v xml:space="preserve">DEBORA FERNANDA SILVA BISTERCO MATIOLLI LONGUI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925</v>
      </c>
      <c r="F323" s="19" t="str">
        <f>LOOKUP(Tabela1[[#This Row],[Matricula]],Contratos!A:A,Contratos!I:I)</f>
        <v>DAPS</v>
      </c>
      <c r="G323" s="2">
        <f>LOOKUP(Tabela1[[#This Row],[Matricula]],Tabela2[Matrícula],Tabela2[Admissão])</f>
        <v>44300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3474.53</v>
      </c>
      <c r="K323" s="3">
        <v>2902.65</v>
      </c>
      <c r="L323" s="3">
        <v>1846.99</v>
      </c>
      <c r="M323" s="3">
        <v>0</v>
      </c>
      <c r="N323" s="3">
        <v>1627.54</v>
      </c>
      <c r="O323" s="3">
        <v>0</v>
      </c>
      <c r="P323" s="3">
        <v>571.88</v>
      </c>
    </row>
    <row r="324" spans="1:16" x14ac:dyDescent="0.25">
      <c r="A324" s="1">
        <v>424234</v>
      </c>
      <c r="B324" s="19" t="str">
        <f>LOOKUP(Tabela1[[#This Row],[Matricula]],Contratos!A:A,Contratos!B:B)</f>
        <v xml:space="preserve">DAIANE MERISSE CASTOLDO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925</v>
      </c>
      <c r="F324" s="19" t="str">
        <f>LOOKUP(Tabela1[[#This Row],[Matricula]],Contratos!A:A,Contratos!I:I)</f>
        <v>DSCS</v>
      </c>
      <c r="G324" s="2">
        <f>LOOKUP(Tabela1[[#This Row],[Matricula]],Tabela2[Matrícula],Tabela2[Admissão])</f>
        <v>44300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3538.53</v>
      </c>
      <c r="K324" s="3">
        <v>3154.49</v>
      </c>
      <c r="L324" s="3">
        <v>1846.99</v>
      </c>
      <c r="M324" s="3">
        <v>0</v>
      </c>
      <c r="N324" s="3">
        <v>1691.54</v>
      </c>
      <c r="O324" s="3">
        <v>0</v>
      </c>
      <c r="P324" s="3">
        <v>384.04</v>
      </c>
    </row>
    <row r="325" spans="1:16" x14ac:dyDescent="0.25">
      <c r="A325" s="1">
        <v>424242</v>
      </c>
      <c r="B325" s="19" t="str">
        <f>LOOKUP(Tabela1[[#This Row],[Matricula]],Contratos!A:A,Contratos!B:B)</f>
        <v xml:space="preserve">ANDREA SILVA CARVALHO FRANCISCO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925</v>
      </c>
      <c r="F325" s="19" t="str">
        <f>LOOKUP(Tabela1[[#This Row],[Matricula]],Contratos!A:A,Contratos!I:I)</f>
        <v>DAPS</v>
      </c>
      <c r="G325" s="2">
        <f>LOOKUP(Tabela1[[#This Row],[Matricula]],Tabela2[Matrícula],Tabela2[Admissão])</f>
        <v>44300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3839.64</v>
      </c>
      <c r="K325" s="3">
        <v>3438.32</v>
      </c>
      <c r="L325" s="3">
        <v>1846.99</v>
      </c>
      <c r="M325" s="3">
        <v>0</v>
      </c>
      <c r="N325" s="3">
        <v>1992.65</v>
      </c>
      <c r="O325" s="3">
        <v>0</v>
      </c>
      <c r="P325" s="3">
        <v>401.32</v>
      </c>
    </row>
    <row r="326" spans="1:16" x14ac:dyDescent="0.25">
      <c r="A326" s="1">
        <v>424250</v>
      </c>
      <c r="B326" s="19" t="str">
        <f>LOOKUP(Tabela1[[#This Row],[Matricula]],Contratos!A:A,Contratos!B:B)</f>
        <v xml:space="preserve">ANA PAULA DEDIN DOS SANTOS </v>
      </c>
      <c r="C326" s="19" t="str">
        <f>LOOKUP(Tabela1[[#This Row],[Matricula]],Contratos!A:A,Contratos!C:C)</f>
        <v>ENFTEMP</v>
      </c>
      <c r="D326" s="19" t="str">
        <f>LOOKUP(Tabela1[[#This Row],[Matricula]],Contratos!A:A,Contratos!D:D)</f>
        <v xml:space="preserve">ENFERMEIRO </v>
      </c>
      <c r="E326" s="1" t="s">
        <v>925</v>
      </c>
      <c r="F326" s="19" t="str">
        <f>LOOKUP(Tabela1[[#This Row],[Matricula]],Contratos!A:A,Contratos!I:I)</f>
        <v>DAPS</v>
      </c>
      <c r="G326" s="2">
        <f>LOOKUP(Tabela1[[#This Row],[Matricula]],Tabela2[Matrícula],Tabela2[Admissão])</f>
        <v>44300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8608.9699999999993</v>
      </c>
      <c r="K326" s="3">
        <v>6605.93</v>
      </c>
      <c r="L326" s="3">
        <v>3338.64</v>
      </c>
      <c r="M326" s="3">
        <v>2337.0500000000002</v>
      </c>
      <c r="N326" s="3">
        <v>2933.28</v>
      </c>
      <c r="O326" s="3">
        <v>0</v>
      </c>
      <c r="P326" s="3">
        <v>2003.04</v>
      </c>
    </row>
    <row r="327" spans="1:16" x14ac:dyDescent="0.25">
      <c r="A327" s="1">
        <v>424269</v>
      </c>
      <c r="B327" s="19" t="str">
        <f>LOOKUP(Tabela1[[#This Row],[Matricula]],Contratos!A:A,Contratos!B:B)</f>
        <v xml:space="preserve">APARECIDA SOARES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>DUES</v>
      </c>
      <c r="G327" s="2">
        <f>LOOKUP(Tabela1[[#This Row],[Matricula]],Tabela2[Matrícula],Tabela2[Admissão])</f>
        <v>44300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3351.23</v>
      </c>
      <c r="K327" s="3">
        <v>2684.13</v>
      </c>
      <c r="L327" s="3">
        <v>1846.99</v>
      </c>
      <c r="M327" s="3">
        <v>0</v>
      </c>
      <c r="N327" s="3">
        <v>1504.24</v>
      </c>
      <c r="O327" s="3">
        <v>0</v>
      </c>
      <c r="P327" s="3">
        <v>667.1</v>
      </c>
    </row>
    <row r="328" spans="1:16" x14ac:dyDescent="0.25">
      <c r="A328" s="1">
        <v>424277</v>
      </c>
      <c r="B328" s="19" t="str">
        <f>LOOKUP(Tabela1[[#This Row],[Matricula]],Contratos!A:A,Contratos!B:B)</f>
        <v xml:space="preserve">LERIDA EMANUELE REALE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>DAPS</v>
      </c>
      <c r="G328" s="2">
        <f>LOOKUP(Tabela1[[#This Row],[Matricula]],Tabela2[Matrícula],Tabela2[Admissão])</f>
        <v>44301</v>
      </c>
      <c r="H328" s="2">
        <f>IF(LOOKUP(Tabela1[[#This Row],[Matricula]],Contratos!A:A,Contratos!H:H)="","ATIVO",LOOKUP(Tabela1[[#This Row],[Matricula]],Contratos!A:A,Contratos!H:H))</f>
        <v>44557</v>
      </c>
      <c r="I328" s="3" t="str">
        <f>LOOKUP(Tabela1[[#This Row],[Matricula]],Contratos!A:A,Contratos!F:F)</f>
        <v xml:space="preserve">RESCISÃO CONTRATUAL </v>
      </c>
      <c r="J328" s="3">
        <v>3372.28</v>
      </c>
      <c r="K328" s="3">
        <v>2813.13</v>
      </c>
      <c r="L328" s="3">
        <v>1846.99</v>
      </c>
      <c r="M328" s="3">
        <v>0</v>
      </c>
      <c r="N328" s="3">
        <v>1525.29</v>
      </c>
      <c r="O328" s="3">
        <v>0</v>
      </c>
      <c r="P328" s="3">
        <v>559.15</v>
      </c>
    </row>
    <row r="329" spans="1:16" x14ac:dyDescent="0.25">
      <c r="A329" s="1">
        <v>424285</v>
      </c>
      <c r="B329" s="19" t="str">
        <f>LOOKUP(Tabela1[[#This Row],[Matricula]],Contratos!A:A,Contratos!B:B)</f>
        <v xml:space="preserve">CLAUDETE VICENTE DE CARVALHO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925</v>
      </c>
      <c r="F329" s="19" t="str">
        <f>LOOKUP(Tabela1[[#This Row],[Matricula]],Contratos!A:A,Contratos!I:I)</f>
        <v>DSCS</v>
      </c>
      <c r="G329" s="2">
        <f>LOOKUP(Tabela1[[#This Row],[Matricula]],Tabela2[Matrícula],Tabela2[Admissão])</f>
        <v>44300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3286.15</v>
      </c>
      <c r="K329" s="3">
        <v>2907.4</v>
      </c>
      <c r="L329" s="3">
        <v>1846.99</v>
      </c>
      <c r="M329" s="3">
        <v>0</v>
      </c>
      <c r="N329" s="3">
        <v>1439.16</v>
      </c>
      <c r="O329" s="3">
        <v>0</v>
      </c>
      <c r="P329" s="3">
        <v>378.75</v>
      </c>
    </row>
    <row r="330" spans="1:16" x14ac:dyDescent="0.25">
      <c r="A330" s="1">
        <v>424293</v>
      </c>
      <c r="B330" s="19" t="str">
        <f>LOOKUP(Tabela1[[#This Row],[Matricula]],Contratos!A:A,Contratos!B:B)</f>
        <v xml:space="preserve">SILVIA CREMONEZ </v>
      </c>
      <c r="C330" s="19" t="str">
        <f>LOOKUP(Tabela1[[#This Row],[Matricula]],Contratos!A:A,Contratos!C:C)</f>
        <v>ENFTEMP</v>
      </c>
      <c r="D330" s="19" t="str">
        <f>LOOKUP(Tabela1[[#This Row],[Matricula]],Contratos!A:A,Contratos!D:D)</f>
        <v xml:space="preserve">ENFERMEIRO </v>
      </c>
      <c r="E330" s="1" t="s">
        <v>925</v>
      </c>
      <c r="F330" s="19" t="str">
        <f>LOOKUP(Tabela1[[#This Row],[Matricula]],Contratos!A:A,Contratos!I:I)</f>
        <v>DAPS</v>
      </c>
      <c r="G330" s="2">
        <f>LOOKUP(Tabela1[[#This Row],[Matricula]],Tabela2[Matrícula],Tabela2[Admissão])</f>
        <v>44305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8414.99</v>
      </c>
      <c r="K330" s="3">
        <v>6536.49</v>
      </c>
      <c r="L330" s="3">
        <v>3338.64</v>
      </c>
      <c r="M330" s="3">
        <v>2337.0500000000002</v>
      </c>
      <c r="N330" s="3">
        <v>2739.3</v>
      </c>
      <c r="O330" s="3">
        <v>0</v>
      </c>
      <c r="P330" s="3">
        <v>1878.5</v>
      </c>
    </row>
    <row r="331" spans="1:16" x14ac:dyDescent="0.25">
      <c r="A331" s="1">
        <v>424307</v>
      </c>
      <c r="B331" s="19" t="str">
        <f>LOOKUP(Tabela1[[#This Row],[Matricula]],Contratos!A:A,Contratos!B:B)</f>
        <v xml:space="preserve">CAROLINE DA SILVA LARINI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925</v>
      </c>
      <c r="F331" s="19" t="str">
        <f>LOOKUP(Tabela1[[#This Row],[Matricula]],Contratos!A:A,Contratos!I:I)</f>
        <v>DSCS</v>
      </c>
      <c r="G331" s="2">
        <f>LOOKUP(Tabela1[[#This Row],[Matricula]],Tabela2[Matrícula],Tabela2[Admissão])</f>
        <v>44305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3910.29</v>
      </c>
      <c r="K331" s="3">
        <v>3482.59</v>
      </c>
      <c r="L331" s="3">
        <v>1846.99</v>
      </c>
      <c r="M331" s="3">
        <v>0</v>
      </c>
      <c r="N331" s="3">
        <v>2063.3000000000002</v>
      </c>
      <c r="O331" s="3">
        <v>0</v>
      </c>
      <c r="P331" s="3">
        <v>427.7</v>
      </c>
    </row>
    <row r="332" spans="1:16" x14ac:dyDescent="0.25">
      <c r="A332" s="1">
        <v>424331</v>
      </c>
      <c r="B332" s="19" t="str">
        <f>LOOKUP(Tabela1[[#This Row],[Matricula]],Contratos!A:A,Contratos!B:B)</f>
        <v xml:space="preserve">YUKIMI FURUTA GONCALVES </v>
      </c>
      <c r="C332" s="19" t="str">
        <f>LOOKUP(Tabela1[[#This Row],[Matricula]],Contratos!A:A,Contratos!C:C)</f>
        <v>ENFTEMP</v>
      </c>
      <c r="D332" s="19" t="str">
        <f>LOOKUP(Tabela1[[#This Row],[Matricula]],Contratos!A:A,Contratos!D:D)</f>
        <v xml:space="preserve">ENFERMEIRO </v>
      </c>
      <c r="E332" s="1" t="s">
        <v>925</v>
      </c>
      <c r="F332" s="19" t="str">
        <f>LOOKUP(Tabela1[[#This Row],[Matricula]],Contratos!A:A,Contratos!I:I)</f>
        <v>DUES</v>
      </c>
      <c r="G332" s="2">
        <f>LOOKUP(Tabela1[[#This Row],[Matricula]],Tabela2[Matrícula],Tabela2[Admissão])</f>
        <v>44305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8809.49</v>
      </c>
      <c r="K332" s="3">
        <v>7375.65</v>
      </c>
      <c r="L332" s="3">
        <v>3338.64</v>
      </c>
      <c r="M332" s="3">
        <v>2337.0500000000002</v>
      </c>
      <c r="N332" s="3">
        <v>3133.8</v>
      </c>
      <c r="O332" s="3">
        <v>0</v>
      </c>
      <c r="P332" s="3">
        <v>1433.84</v>
      </c>
    </row>
    <row r="333" spans="1:16" x14ac:dyDescent="0.25">
      <c r="A333" s="1">
        <v>424340</v>
      </c>
      <c r="B333" s="19" t="str">
        <f>LOOKUP(Tabela1[[#This Row],[Matricula]],Contratos!A:A,Contratos!B:B)</f>
        <v xml:space="preserve">MONICA NOGUEIRA </v>
      </c>
      <c r="C333" s="19" t="str">
        <f>LOOKUP(Tabela1[[#This Row],[Matricula]],Contratos!A:A,Contratos!C:C)</f>
        <v>ENFTEMP</v>
      </c>
      <c r="D333" s="19" t="str">
        <f>LOOKUP(Tabela1[[#This Row],[Matricula]],Contratos!A:A,Contratos!D:D)</f>
        <v xml:space="preserve">ENFERMEIRO </v>
      </c>
      <c r="E333" s="1" t="s">
        <v>925</v>
      </c>
      <c r="F333" s="19" t="str">
        <f>LOOKUP(Tabela1[[#This Row],[Matricula]],Contratos!A:A,Contratos!I:I)</f>
        <v>DUES</v>
      </c>
      <c r="G333" s="2">
        <f>LOOKUP(Tabela1[[#This Row],[Matricula]],Tabela2[Matrícula],Tabela2[Admissão])</f>
        <v>44305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9061.16</v>
      </c>
      <c r="K333" s="3">
        <v>7120.53</v>
      </c>
      <c r="L333" s="3">
        <v>3338.64</v>
      </c>
      <c r="M333" s="3">
        <v>2337.0500000000002</v>
      </c>
      <c r="N333" s="3">
        <v>3385.47</v>
      </c>
      <c r="O333" s="3">
        <v>0</v>
      </c>
      <c r="P333" s="3">
        <v>1940.63</v>
      </c>
    </row>
    <row r="334" spans="1:16" x14ac:dyDescent="0.25">
      <c r="A334" s="1">
        <v>424366</v>
      </c>
      <c r="B334" s="19" t="str">
        <f>LOOKUP(Tabela1[[#This Row],[Matricula]],Contratos!A:A,Contratos!B:B)</f>
        <v xml:space="preserve">GEAN ANDRE ARAUJO DE SOUZA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DUES</v>
      </c>
      <c r="G334" s="2">
        <f>LOOKUP(Tabela1[[#This Row],[Matricula]],Tabela2[Matrícula],Tabela2[Admissão])</f>
        <v>44305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3687.45</v>
      </c>
      <c r="K334" s="3">
        <v>3212.13</v>
      </c>
      <c r="L334" s="3">
        <v>1846.99</v>
      </c>
      <c r="M334" s="3">
        <v>0</v>
      </c>
      <c r="N334" s="3">
        <v>1840.46</v>
      </c>
      <c r="O334" s="3">
        <v>0</v>
      </c>
      <c r="P334" s="3">
        <v>475.32</v>
      </c>
    </row>
    <row r="335" spans="1:16" x14ac:dyDescent="0.25">
      <c r="A335" s="1">
        <v>424374</v>
      </c>
      <c r="B335" s="19" t="str">
        <f>LOOKUP(Tabela1[[#This Row],[Matricula]],Contratos!A:A,Contratos!B:B)</f>
        <v xml:space="preserve">ELIANA SOARES BASSO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925</v>
      </c>
      <c r="F335" s="19" t="str">
        <f>LOOKUP(Tabela1[[#This Row],[Matricula]],Contratos!A:A,Contratos!I:I)</f>
        <v>DAPS</v>
      </c>
      <c r="G335" s="2">
        <f>LOOKUP(Tabela1[[#This Row],[Matricula]],Tabela2[Matrícula],Tabela2[Admissão])</f>
        <v>44305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3805.17</v>
      </c>
      <c r="K335" s="3">
        <v>3224.14</v>
      </c>
      <c r="L335" s="3">
        <v>1846.99</v>
      </c>
      <c r="M335" s="3">
        <v>0</v>
      </c>
      <c r="N335" s="3">
        <v>1958.18</v>
      </c>
      <c r="O335" s="3">
        <v>0</v>
      </c>
      <c r="P335" s="3">
        <v>581.03</v>
      </c>
    </row>
    <row r="336" spans="1:16" x14ac:dyDescent="0.25">
      <c r="A336" s="1">
        <v>424390</v>
      </c>
      <c r="B336" s="19" t="str">
        <f>LOOKUP(Tabela1[[#This Row],[Matricula]],Contratos!A:A,Contratos!B:B)</f>
        <v xml:space="preserve">TELMA DE OLIVEIRA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925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44305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3905.03</v>
      </c>
      <c r="K336" s="3">
        <v>3467.28</v>
      </c>
      <c r="L336" s="3">
        <v>1846.99</v>
      </c>
      <c r="M336" s="3">
        <v>0</v>
      </c>
      <c r="N336" s="3">
        <v>2058.04</v>
      </c>
      <c r="O336" s="3">
        <v>0</v>
      </c>
      <c r="P336" s="3">
        <v>437.75</v>
      </c>
    </row>
    <row r="337" spans="1:16" x14ac:dyDescent="0.25">
      <c r="A337" s="1">
        <v>424404</v>
      </c>
      <c r="B337" s="19" t="str">
        <f>LOOKUP(Tabela1[[#This Row],[Matricula]],Contratos!A:A,Contratos!B:B)</f>
        <v xml:space="preserve">JOSIANE APARECIDA DA SILVA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925</v>
      </c>
      <c r="F337" s="19" t="str">
        <f>LOOKUP(Tabela1[[#This Row],[Matricula]],Contratos!A:A,Contratos!I:I)</f>
        <v>DAPS</v>
      </c>
      <c r="G337" s="2">
        <f>LOOKUP(Tabela1[[#This Row],[Matricula]],Tabela2[Matrícula],Tabela2[Admissão])</f>
        <v>44305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3363.25</v>
      </c>
      <c r="K337" s="3">
        <v>3025.84</v>
      </c>
      <c r="L337" s="3">
        <v>1846.99</v>
      </c>
      <c r="M337" s="3">
        <v>0</v>
      </c>
      <c r="N337" s="3">
        <v>1516.26</v>
      </c>
      <c r="O337" s="3">
        <v>0</v>
      </c>
      <c r="P337" s="3">
        <v>337.41</v>
      </c>
    </row>
    <row r="338" spans="1:16" x14ac:dyDescent="0.25">
      <c r="A338" s="1">
        <v>424420</v>
      </c>
      <c r="B338" s="19" t="str">
        <f>LOOKUP(Tabela1[[#This Row],[Matricula]],Contratos!A:A,Contratos!B:B)</f>
        <v xml:space="preserve">ROSIMEIRE MASSI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925</v>
      </c>
      <c r="F338" s="19" t="str">
        <f>LOOKUP(Tabela1[[#This Row],[Matricula]],Contratos!A:A,Contratos!I:I)</f>
        <v>DAPS</v>
      </c>
      <c r="G338" s="2">
        <f>LOOKUP(Tabela1[[#This Row],[Matricula]],Tabela2[Matrícula],Tabela2[Admissão])</f>
        <v>44305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3780.85</v>
      </c>
      <c r="K338" s="3">
        <v>3385.27</v>
      </c>
      <c r="L338" s="3">
        <v>1846.99</v>
      </c>
      <c r="M338" s="3">
        <v>0</v>
      </c>
      <c r="N338" s="3">
        <v>1933.86</v>
      </c>
      <c r="O338" s="3">
        <v>0</v>
      </c>
      <c r="P338" s="3">
        <v>395.58</v>
      </c>
    </row>
    <row r="339" spans="1:16" x14ac:dyDescent="0.25">
      <c r="A339" s="1">
        <v>424439</v>
      </c>
      <c r="B339" s="19" t="str">
        <f>LOOKUP(Tabela1[[#This Row],[Matricula]],Contratos!A:A,Contratos!B:B)</f>
        <v xml:space="preserve">MARCELA INACIO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925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44305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3363.25</v>
      </c>
      <c r="K339" s="3">
        <v>3025.84</v>
      </c>
      <c r="L339" s="3">
        <v>1846.99</v>
      </c>
      <c r="M339" s="3">
        <v>0</v>
      </c>
      <c r="N339" s="3">
        <v>1516.26</v>
      </c>
      <c r="O339" s="3">
        <v>0</v>
      </c>
      <c r="P339" s="3">
        <v>337.41</v>
      </c>
    </row>
    <row r="340" spans="1:16" x14ac:dyDescent="0.25">
      <c r="A340" s="1">
        <v>424447</v>
      </c>
      <c r="B340" s="19" t="str">
        <f>LOOKUP(Tabela1[[#This Row],[Matricula]],Contratos!A:A,Contratos!B:B)</f>
        <v xml:space="preserve">ANDREA MACHADO DE MELLO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925</v>
      </c>
      <c r="F340" s="19" t="str">
        <f>LOOKUP(Tabela1[[#This Row],[Matricula]],Contratos!A:A,Contratos!I:I)</f>
        <v>DUES</v>
      </c>
      <c r="G340" s="2">
        <f>LOOKUP(Tabela1[[#This Row],[Matricula]],Tabela2[Matrícula],Tabela2[Admissão])</f>
        <v>44305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3363.25</v>
      </c>
      <c r="K340" s="3">
        <v>3025.84</v>
      </c>
      <c r="L340" s="3">
        <v>1846.99</v>
      </c>
      <c r="M340" s="3">
        <v>0</v>
      </c>
      <c r="N340" s="3">
        <v>1516.26</v>
      </c>
      <c r="O340" s="3">
        <v>0</v>
      </c>
      <c r="P340" s="3">
        <v>337.41</v>
      </c>
    </row>
    <row r="341" spans="1:16" x14ac:dyDescent="0.25">
      <c r="A341" s="1">
        <v>424463</v>
      </c>
      <c r="B341" s="19" t="str">
        <f>LOOKUP(Tabela1[[#This Row],[Matricula]],Contratos!A:A,Contratos!B:B)</f>
        <v xml:space="preserve">ELISABETE BASSO DE OLIVEIRA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925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44305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3061.98</v>
      </c>
      <c r="K341" s="3">
        <v>2761.45</v>
      </c>
      <c r="L341" s="3">
        <v>1846.99</v>
      </c>
      <c r="M341" s="3">
        <v>0</v>
      </c>
      <c r="N341" s="3">
        <v>1214.99</v>
      </c>
      <c r="O341" s="3">
        <v>0</v>
      </c>
      <c r="P341" s="3">
        <v>300.52999999999997</v>
      </c>
    </row>
    <row r="342" spans="1:16" x14ac:dyDescent="0.25">
      <c r="A342" s="1">
        <v>424471</v>
      </c>
      <c r="B342" s="19" t="str">
        <f>LOOKUP(Tabela1[[#This Row],[Matricula]],Contratos!A:A,Contratos!B:B)</f>
        <v xml:space="preserve">ANDREIA AIRES ALEIXO RIBEIRO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925</v>
      </c>
      <c r="F342" s="19" t="str">
        <f>LOOKUP(Tabela1[[#This Row],[Matricula]],Contratos!A:A,Contratos!I:I)</f>
        <v>DAPS</v>
      </c>
      <c r="G342" s="2">
        <f>LOOKUP(Tabela1[[#This Row],[Matricula]],Tabela2[Matrícula],Tabela2[Admissão])</f>
        <v>44305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3811.81</v>
      </c>
      <c r="K342" s="3">
        <v>3436.06</v>
      </c>
      <c r="L342" s="3">
        <v>1846.99</v>
      </c>
      <c r="M342" s="3">
        <v>0</v>
      </c>
      <c r="N342" s="3">
        <v>1964.82</v>
      </c>
      <c r="O342" s="3">
        <v>0</v>
      </c>
      <c r="P342" s="3">
        <v>375.75</v>
      </c>
    </row>
    <row r="343" spans="1:16" x14ac:dyDescent="0.25">
      <c r="A343" s="1">
        <v>424480</v>
      </c>
      <c r="B343" s="19" t="str">
        <f>LOOKUP(Tabela1[[#This Row],[Matricula]],Contratos!A:A,Contratos!B:B)</f>
        <v xml:space="preserve">CILENE SARAIVA BERTO LIMA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925</v>
      </c>
      <c r="F343" s="19" t="str">
        <f>LOOKUP(Tabela1[[#This Row],[Matricula]],Contratos!A:A,Contratos!I:I)</f>
        <v>DAPS</v>
      </c>
      <c r="G343" s="2">
        <f>LOOKUP(Tabela1[[#This Row],[Matricula]],Tabela2[Matrícula],Tabela2[Admissão])</f>
        <v>44305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3397.58</v>
      </c>
      <c r="K343" s="3">
        <v>2881.41</v>
      </c>
      <c r="L343" s="3">
        <v>1846.99</v>
      </c>
      <c r="M343" s="3">
        <v>0</v>
      </c>
      <c r="N343" s="3">
        <v>1550.59</v>
      </c>
      <c r="O343" s="3">
        <v>0</v>
      </c>
      <c r="P343" s="3">
        <v>516.16999999999996</v>
      </c>
    </row>
    <row r="344" spans="1:16" x14ac:dyDescent="0.25">
      <c r="A344" s="1">
        <v>424501</v>
      </c>
      <c r="B344" s="19" t="str">
        <f>LOOKUP(Tabela1[[#This Row],[Matricula]],Contratos!A:A,Contratos!B:B)</f>
        <v xml:space="preserve">EDNA FERREIRA DOS SANTOS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925</v>
      </c>
      <c r="F344" s="19" t="str">
        <f>LOOKUP(Tabela1[[#This Row],[Matricula]],Contratos!A:A,Contratos!I:I)</f>
        <v>DAPS</v>
      </c>
      <c r="G344" s="2">
        <f>LOOKUP(Tabela1[[#This Row],[Matricula]],Tabela2[Matrícula],Tabela2[Admissão])</f>
        <v>44305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3395.22</v>
      </c>
      <c r="K344" s="3">
        <v>3057.83</v>
      </c>
      <c r="L344" s="3">
        <v>1846.99</v>
      </c>
      <c r="M344" s="3">
        <v>0</v>
      </c>
      <c r="N344" s="3">
        <v>1548.23</v>
      </c>
      <c r="O344" s="3">
        <v>0</v>
      </c>
      <c r="P344" s="3">
        <v>337.39</v>
      </c>
    </row>
    <row r="345" spans="1:16" x14ac:dyDescent="0.25">
      <c r="A345" s="1">
        <v>424528</v>
      </c>
      <c r="B345" s="19" t="str">
        <f>LOOKUP(Tabela1[[#This Row],[Matricula]],Contratos!A:A,Contratos!B:B)</f>
        <v xml:space="preserve">DANIELA FRANCISCO DALAPICOLA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925</v>
      </c>
      <c r="F345" s="19" t="str">
        <f>LOOKUP(Tabela1[[#This Row],[Matricula]],Contratos!A:A,Contratos!I:I)</f>
        <v>DAPS</v>
      </c>
      <c r="G345" s="2">
        <f>LOOKUP(Tabela1[[#This Row],[Matricula]],Tabela2[Matrícula],Tabela2[Admissão])</f>
        <v>44305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5161.41</v>
      </c>
      <c r="K345" s="3">
        <v>4594.12</v>
      </c>
      <c r="L345" s="3">
        <v>1846.99</v>
      </c>
      <c r="M345" s="3">
        <v>0</v>
      </c>
      <c r="N345" s="3">
        <v>3314.42</v>
      </c>
      <c r="O345" s="3">
        <v>0</v>
      </c>
      <c r="P345" s="3">
        <v>567.29</v>
      </c>
    </row>
    <row r="346" spans="1:16" x14ac:dyDescent="0.25">
      <c r="A346" s="1">
        <v>424552</v>
      </c>
      <c r="B346" s="19" t="str">
        <f>LOOKUP(Tabela1[[#This Row],[Matricula]],Contratos!A:A,Contratos!B:B)</f>
        <v xml:space="preserve">JAZIEL DOS REIS OLIVEIRA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925</v>
      </c>
      <c r="F346" s="19" t="str">
        <f>LOOKUP(Tabela1[[#This Row],[Matricula]],Contratos!A:A,Contratos!I:I)</f>
        <v>HU</v>
      </c>
      <c r="G346" s="2">
        <f>LOOKUP(Tabela1[[#This Row],[Matricula]],Tabela2[Matrícula],Tabela2[Admissão])</f>
        <v>44305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3687.45</v>
      </c>
      <c r="K346" s="3">
        <v>3542.62</v>
      </c>
      <c r="L346" s="3">
        <v>1846.99</v>
      </c>
      <c r="M346" s="3">
        <v>0</v>
      </c>
      <c r="N346" s="3">
        <v>1840.46</v>
      </c>
      <c r="O346" s="3">
        <v>0</v>
      </c>
      <c r="P346" s="3">
        <v>144.83000000000001</v>
      </c>
    </row>
    <row r="347" spans="1:16" x14ac:dyDescent="0.25">
      <c r="A347" s="1">
        <v>424560</v>
      </c>
      <c r="B347" s="19" t="str">
        <f>LOOKUP(Tabela1[[#This Row],[Matricula]],Contratos!A:A,Contratos!B:B)</f>
        <v xml:space="preserve">JULIANA MAZZETTO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925</v>
      </c>
      <c r="F347" s="19" t="str">
        <f>LOOKUP(Tabela1[[#This Row],[Matricula]],Contratos!A:A,Contratos!I:I)</f>
        <v>HU</v>
      </c>
      <c r="G347" s="2">
        <f>LOOKUP(Tabela1[[#This Row],[Matricula]],Tabela2[Matrícula],Tabela2[Admissão])</f>
        <v>44305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3725.59</v>
      </c>
      <c r="K347" s="3">
        <v>3348.69</v>
      </c>
      <c r="L347" s="3">
        <v>1846.99</v>
      </c>
      <c r="M347" s="3">
        <v>0</v>
      </c>
      <c r="N347" s="3">
        <v>1878.6</v>
      </c>
      <c r="O347" s="3">
        <v>0</v>
      </c>
      <c r="P347" s="3">
        <v>376.9</v>
      </c>
    </row>
    <row r="348" spans="1:16" x14ac:dyDescent="0.25">
      <c r="A348" s="1">
        <v>424579</v>
      </c>
      <c r="B348" s="19" t="str">
        <f>LOOKUP(Tabela1[[#This Row],[Matricula]],Contratos!A:A,Contratos!B:B)</f>
        <v xml:space="preserve">ELIZANDRA MARIA DOS SANTOS GONCALVES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HU</v>
      </c>
      <c r="G348" s="2">
        <f>LOOKUP(Tabela1[[#This Row],[Matricula]],Tabela2[Matrícula],Tabela2[Admissão])</f>
        <v>44305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3727.23</v>
      </c>
      <c r="K348" s="3">
        <v>3324.54</v>
      </c>
      <c r="L348" s="3">
        <v>1846.99</v>
      </c>
      <c r="M348" s="3">
        <v>0</v>
      </c>
      <c r="N348" s="3">
        <v>1880.24</v>
      </c>
      <c r="O348" s="3">
        <v>0</v>
      </c>
      <c r="P348" s="3">
        <v>402.69</v>
      </c>
    </row>
    <row r="349" spans="1:16" x14ac:dyDescent="0.25">
      <c r="A349" s="1">
        <v>424609</v>
      </c>
      <c r="B349" s="19" t="str">
        <f>LOOKUP(Tabela1[[#This Row],[Matricula]],Contratos!A:A,Contratos!B:B)</f>
        <v xml:space="preserve">JACIRA CORDEIRO DE OLIVEIRA </v>
      </c>
      <c r="C349" s="19" t="str">
        <f>LOOKUP(Tabela1[[#This Row],[Matricula]],Contratos!A:A,Contratos!C:C)</f>
        <v>ENFTEMP</v>
      </c>
      <c r="D349" s="19" t="str">
        <f>LOOKUP(Tabela1[[#This Row],[Matricula]],Contratos!A:A,Contratos!D:D)</f>
        <v xml:space="preserve">ENFERMEIRO </v>
      </c>
      <c r="E349" s="1" t="s">
        <v>925</v>
      </c>
      <c r="F349" s="19" t="str">
        <f>LOOKUP(Tabela1[[#This Row],[Matricula]],Contratos!A:A,Contratos!I:I)</f>
        <v>HU</v>
      </c>
      <c r="G349" s="2">
        <f>LOOKUP(Tabela1[[#This Row],[Matricula]],Tabela2[Matrícula],Tabela2[Admissão])</f>
        <v>44305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8809.49</v>
      </c>
      <c r="K349" s="3">
        <v>6753.72</v>
      </c>
      <c r="L349" s="3">
        <v>3338.64</v>
      </c>
      <c r="M349" s="3">
        <v>2337.0500000000002</v>
      </c>
      <c r="N349" s="3">
        <v>3133.8</v>
      </c>
      <c r="O349" s="3">
        <v>0</v>
      </c>
      <c r="P349" s="3">
        <v>2055.77</v>
      </c>
    </row>
    <row r="350" spans="1:16" x14ac:dyDescent="0.25">
      <c r="A350" s="1">
        <v>424617</v>
      </c>
      <c r="B350" s="19" t="str">
        <f>LOOKUP(Tabela1[[#This Row],[Matricula]],Contratos!A:A,Contratos!B:B)</f>
        <v xml:space="preserve">FRANCIELLY MARQUES DE SOUZA SILVA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925</v>
      </c>
      <c r="F350" s="19" t="str">
        <f>LOOKUP(Tabela1[[#This Row],[Matricula]],Contratos!A:A,Contratos!I:I)</f>
        <v>DUES</v>
      </c>
      <c r="G350" s="2">
        <f>LOOKUP(Tabela1[[#This Row],[Matricula]],Tabela2[Matrícula],Tabela2[Admissão])</f>
        <v>44305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4277.6400000000003</v>
      </c>
      <c r="K350" s="3">
        <v>3851.06</v>
      </c>
      <c r="L350" s="3">
        <v>1846.99</v>
      </c>
      <c r="M350" s="3">
        <v>0</v>
      </c>
      <c r="N350" s="3">
        <v>2430.65</v>
      </c>
      <c r="O350" s="3">
        <v>0</v>
      </c>
      <c r="P350" s="3">
        <v>426.58</v>
      </c>
    </row>
    <row r="351" spans="1:16" x14ac:dyDescent="0.25">
      <c r="A351" s="1">
        <v>424625</v>
      </c>
      <c r="B351" s="19" t="str">
        <f>LOOKUP(Tabela1[[#This Row],[Matricula]],Contratos!A:A,Contratos!B:B)</f>
        <v xml:space="preserve">IONE CAMILA MACIEL </v>
      </c>
      <c r="C351" s="19" t="str">
        <f>LOOKUP(Tabela1[[#This Row],[Matricula]],Contratos!A:A,Contratos!C:C)</f>
        <v>ENFTEMP</v>
      </c>
      <c r="D351" s="19" t="str">
        <f>LOOKUP(Tabela1[[#This Row],[Matricula]],Contratos!A:A,Contratos!D:D)</f>
        <v xml:space="preserve">ENFERMEIRO </v>
      </c>
      <c r="E351" s="1" t="s">
        <v>925</v>
      </c>
      <c r="F351" s="19" t="str">
        <f>LOOKUP(Tabela1[[#This Row],[Matricula]],Contratos!A:A,Contratos!I:I)</f>
        <v>DUES</v>
      </c>
      <c r="G351" s="2">
        <f>LOOKUP(Tabela1[[#This Row],[Matricula]],Tabela2[Matrícula],Tabela2[Admissão])</f>
        <v>44305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7778.85</v>
      </c>
      <c r="K351" s="3">
        <v>1698.86</v>
      </c>
      <c r="L351" s="3">
        <v>3338.64</v>
      </c>
      <c r="M351" s="3">
        <v>2337.0500000000002</v>
      </c>
      <c r="N351" s="3">
        <v>2103.16</v>
      </c>
      <c r="O351" s="3">
        <v>0</v>
      </c>
      <c r="P351" s="3">
        <v>6079.99</v>
      </c>
    </row>
    <row r="352" spans="1:16" x14ac:dyDescent="0.25">
      <c r="A352" s="1">
        <v>424633</v>
      </c>
      <c r="B352" s="19" t="str">
        <f>LOOKUP(Tabela1[[#This Row],[Matricula]],Contratos!A:A,Contratos!B:B)</f>
        <v xml:space="preserve">ANGELICA MIGUEL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HU</v>
      </c>
      <c r="G352" s="2">
        <f>LOOKUP(Tabela1[[#This Row],[Matricula]],Tabela2[Matrícula],Tabela2[Admissão])</f>
        <v>44312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3725.59</v>
      </c>
      <c r="K352" s="3">
        <v>3310.23</v>
      </c>
      <c r="L352" s="3">
        <v>1846.99</v>
      </c>
      <c r="M352" s="3">
        <v>0</v>
      </c>
      <c r="N352" s="3">
        <v>1878.6</v>
      </c>
      <c r="O352" s="3">
        <v>0</v>
      </c>
      <c r="P352" s="3">
        <v>415.36</v>
      </c>
    </row>
    <row r="353" spans="1:16" x14ac:dyDescent="0.25">
      <c r="A353" s="1">
        <v>424641</v>
      </c>
      <c r="B353" s="19" t="str">
        <f>LOOKUP(Tabela1[[#This Row],[Matricula]],Contratos!A:A,Contratos!B:B)</f>
        <v xml:space="preserve">FRANCYELLE CALEFI MARTINS PERRI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925</v>
      </c>
      <c r="F353" s="19" t="str">
        <f>LOOKUP(Tabela1[[#This Row],[Matricula]],Contratos!A:A,Contratos!I:I)</f>
        <v>HU</v>
      </c>
      <c r="G353" s="2">
        <f>LOOKUP(Tabela1[[#This Row],[Matricula]],Tabela2[Matrícula],Tabela2[Admissão])</f>
        <v>44312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3845.67</v>
      </c>
      <c r="K353" s="3">
        <v>3305.63</v>
      </c>
      <c r="L353" s="3">
        <v>1846.99</v>
      </c>
      <c r="M353" s="3">
        <v>0</v>
      </c>
      <c r="N353" s="3">
        <v>1998.68</v>
      </c>
      <c r="O353" s="3">
        <v>0</v>
      </c>
      <c r="P353" s="3">
        <v>540.04</v>
      </c>
    </row>
    <row r="354" spans="1:16" x14ac:dyDescent="0.25">
      <c r="A354" s="1">
        <v>424650</v>
      </c>
      <c r="B354" s="19" t="str">
        <f>LOOKUP(Tabela1[[#This Row],[Matricula]],Contratos!A:A,Contratos!B:B)</f>
        <v xml:space="preserve">KATIA RIBAS LIMA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925</v>
      </c>
      <c r="F354" s="19" t="str">
        <f>LOOKUP(Tabela1[[#This Row],[Matricula]],Contratos!A:A,Contratos!I:I)</f>
        <v>HU</v>
      </c>
      <c r="G354" s="2">
        <f>LOOKUP(Tabela1[[#This Row],[Matricula]],Tabela2[Matrícula],Tabela2[Admissão])</f>
        <v>44312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3882.8</v>
      </c>
      <c r="K354" s="3">
        <v>3240.53</v>
      </c>
      <c r="L354" s="3">
        <v>1846.99</v>
      </c>
      <c r="M354" s="3">
        <v>0</v>
      </c>
      <c r="N354" s="3">
        <v>2035.81</v>
      </c>
      <c r="O354" s="3">
        <v>0</v>
      </c>
      <c r="P354" s="3">
        <v>642.27</v>
      </c>
    </row>
    <row r="355" spans="1:16" x14ac:dyDescent="0.25">
      <c r="A355" s="1">
        <v>424668</v>
      </c>
      <c r="B355" s="19" t="str">
        <f>LOOKUP(Tabela1[[#This Row],[Matricula]],Contratos!A:A,Contratos!B:B)</f>
        <v xml:space="preserve">DANIELE GONCALVES DE SANTANA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DAPS</v>
      </c>
      <c r="G355" s="2">
        <f>LOOKUP(Tabela1[[#This Row],[Matricula]],Tabela2[Matrícula],Tabela2[Admissão])</f>
        <v>44312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3768.21</v>
      </c>
      <c r="K355" s="3">
        <v>3261.27</v>
      </c>
      <c r="L355" s="3">
        <v>1846.99</v>
      </c>
      <c r="M355" s="3">
        <v>0</v>
      </c>
      <c r="N355" s="3">
        <v>1921.22</v>
      </c>
      <c r="O355" s="3">
        <v>0</v>
      </c>
      <c r="P355" s="3">
        <v>506.94</v>
      </c>
    </row>
    <row r="356" spans="1:16" x14ac:dyDescent="0.25">
      <c r="A356" s="1">
        <v>424676</v>
      </c>
      <c r="B356" s="19" t="str">
        <f>LOOKUP(Tabela1[[#This Row],[Matricula]],Contratos!A:A,Contratos!B:B)</f>
        <v xml:space="preserve">DENISE BERBICZ GONCALVES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925</v>
      </c>
      <c r="F356" s="19" t="str">
        <f>LOOKUP(Tabela1[[#This Row],[Matricula]],Contratos!A:A,Contratos!I:I)</f>
        <v>DAPS</v>
      </c>
      <c r="G356" s="2">
        <f>LOOKUP(Tabela1[[#This Row],[Matricula]],Tabela2[Matrícula],Tabela2[Admissão])</f>
        <v>44312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6902.68</v>
      </c>
      <c r="K356" s="3">
        <v>6078.82</v>
      </c>
      <c r="L356" s="3">
        <v>1846.99</v>
      </c>
      <c r="M356" s="3">
        <v>0</v>
      </c>
      <c r="N356" s="3">
        <v>5055.6899999999996</v>
      </c>
      <c r="O356" s="3">
        <v>0</v>
      </c>
      <c r="P356" s="3">
        <v>823.86</v>
      </c>
    </row>
    <row r="357" spans="1:16" x14ac:dyDescent="0.25">
      <c r="A357" s="1">
        <v>424684</v>
      </c>
      <c r="B357" s="19" t="str">
        <f>LOOKUP(Tabela1[[#This Row],[Matricula]],Contratos!A:A,Contratos!B:B)</f>
        <v xml:space="preserve">VALERIA TEREZINHA BRANDILIONE RODRIGUES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925</v>
      </c>
      <c r="F357" s="19" t="str">
        <f>LOOKUP(Tabela1[[#This Row],[Matricula]],Contratos!A:A,Contratos!I:I)</f>
        <v>DAPS</v>
      </c>
      <c r="G357" s="2">
        <f>LOOKUP(Tabela1[[#This Row],[Matricula]],Tabela2[Matrícula],Tabela2[Admissão])</f>
        <v>44312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3722.15</v>
      </c>
      <c r="K357" s="3">
        <v>3200.44</v>
      </c>
      <c r="L357" s="3">
        <v>1846.99</v>
      </c>
      <c r="M357" s="3">
        <v>0</v>
      </c>
      <c r="N357" s="3">
        <v>1875.16</v>
      </c>
      <c r="O357" s="3">
        <v>0</v>
      </c>
      <c r="P357" s="3">
        <v>521.71</v>
      </c>
    </row>
    <row r="358" spans="1:16" x14ac:dyDescent="0.25">
      <c r="A358" s="1">
        <v>424692</v>
      </c>
      <c r="B358" s="19" t="str">
        <f>LOOKUP(Tabela1[[#This Row],[Matricula]],Contratos!A:A,Contratos!B:B)</f>
        <v xml:space="preserve">REGILENE BOMFIM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925</v>
      </c>
      <c r="F358" s="19" t="str">
        <f>LOOKUP(Tabela1[[#This Row],[Matricula]],Contratos!A:A,Contratos!I:I)</f>
        <v>DAPS</v>
      </c>
      <c r="G358" s="2">
        <f>LOOKUP(Tabela1[[#This Row],[Matricula]],Tabela2[Matrícula],Tabela2[Admissão])</f>
        <v>44312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3737.91</v>
      </c>
      <c r="K358" s="3">
        <v>3359.9</v>
      </c>
      <c r="L358" s="3">
        <v>1846.99</v>
      </c>
      <c r="M358" s="3">
        <v>0</v>
      </c>
      <c r="N358" s="3">
        <v>1890.92</v>
      </c>
      <c r="O358" s="3">
        <v>0</v>
      </c>
      <c r="P358" s="3">
        <v>378.01</v>
      </c>
    </row>
    <row r="359" spans="1:16" x14ac:dyDescent="0.25">
      <c r="A359" s="1">
        <v>424706</v>
      </c>
      <c r="B359" s="19" t="str">
        <f>LOOKUP(Tabela1[[#This Row],[Matricula]],Contratos!A:A,Contratos!B:B)</f>
        <v xml:space="preserve">APARECIDA ALZIRA GARCIA DE ASSIS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925</v>
      </c>
      <c r="F359" s="19" t="str">
        <f>LOOKUP(Tabela1[[#This Row],[Matricula]],Contratos!A:A,Contratos!I:I)</f>
        <v>HU</v>
      </c>
      <c r="G359" s="2">
        <f>LOOKUP(Tabela1[[#This Row],[Matricula]],Tabela2[Matrícula],Tabela2[Admissão])</f>
        <v>44312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3725.59</v>
      </c>
      <c r="K359" s="3">
        <v>3348.69</v>
      </c>
      <c r="L359" s="3">
        <v>1846.99</v>
      </c>
      <c r="M359" s="3">
        <v>0</v>
      </c>
      <c r="N359" s="3">
        <v>1878.6</v>
      </c>
      <c r="O359" s="3">
        <v>0</v>
      </c>
      <c r="P359" s="3">
        <v>376.9</v>
      </c>
    </row>
    <row r="360" spans="1:16" x14ac:dyDescent="0.25">
      <c r="A360" s="1">
        <v>424714</v>
      </c>
      <c r="B360" s="19" t="str">
        <f>LOOKUP(Tabela1[[#This Row],[Matricula]],Contratos!A:A,Contratos!B:B)</f>
        <v xml:space="preserve">WILMA APARECIDA DA SILVA E SOUZA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44312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3771.03</v>
      </c>
      <c r="K360" s="3">
        <v>3382.28</v>
      </c>
      <c r="L360" s="3">
        <v>1846.99</v>
      </c>
      <c r="M360" s="3">
        <v>0</v>
      </c>
      <c r="N360" s="3">
        <v>1924.04</v>
      </c>
      <c r="O360" s="3">
        <v>0</v>
      </c>
      <c r="P360" s="3">
        <v>388.75</v>
      </c>
    </row>
    <row r="361" spans="1:16" x14ac:dyDescent="0.25">
      <c r="A361" s="1">
        <v>424730</v>
      </c>
      <c r="B361" s="19" t="str">
        <f>LOOKUP(Tabela1[[#This Row],[Matricula]],Contratos!A:A,Contratos!B:B)</f>
        <v xml:space="preserve">ANDREIA APARECIDA DE MELO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>DAPS</v>
      </c>
      <c r="G361" s="2">
        <f>LOOKUP(Tabela1[[#This Row],[Matricula]],Tabela2[Matrícula],Tabela2[Admissão])</f>
        <v>44319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5154.91</v>
      </c>
      <c r="K361" s="3">
        <v>4671.6499999999996</v>
      </c>
      <c r="L361" s="3">
        <v>1846.99</v>
      </c>
      <c r="M361" s="3">
        <v>0</v>
      </c>
      <c r="N361" s="3">
        <v>3307.92</v>
      </c>
      <c r="O361" s="3">
        <v>0</v>
      </c>
      <c r="P361" s="3">
        <v>483.26</v>
      </c>
    </row>
    <row r="362" spans="1:16" x14ac:dyDescent="0.25">
      <c r="A362" s="1">
        <v>424749</v>
      </c>
      <c r="B362" s="19" t="str">
        <f>LOOKUP(Tabela1[[#This Row],[Matricula]],Contratos!A:A,Contratos!B:B)</f>
        <v xml:space="preserve">NADIR MONTEIRO DE SOUZA SANTOS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925</v>
      </c>
      <c r="F362" s="19" t="str">
        <f>LOOKUP(Tabela1[[#This Row],[Matricula]],Contratos!A:A,Contratos!I:I)</f>
        <v>HU</v>
      </c>
      <c r="G362" s="2">
        <f>LOOKUP(Tabela1[[#This Row],[Matricula]],Tabela2[Matrícula],Tabela2[Admissão])</f>
        <v>44319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3627.93</v>
      </c>
      <c r="K362" s="3">
        <v>3194.28</v>
      </c>
      <c r="L362" s="3">
        <v>1846.99</v>
      </c>
      <c r="M362" s="3">
        <v>0</v>
      </c>
      <c r="N362" s="3">
        <v>1780.94</v>
      </c>
      <c r="O362" s="3">
        <v>0</v>
      </c>
      <c r="P362" s="3">
        <v>433.65</v>
      </c>
    </row>
    <row r="363" spans="1:16" x14ac:dyDescent="0.25">
      <c r="A363" s="1">
        <v>424757</v>
      </c>
      <c r="B363" s="19" t="str">
        <f>LOOKUP(Tabela1[[#This Row],[Matricula]],Contratos!A:A,Contratos!B:B)</f>
        <v xml:space="preserve">THAIS SANTOS BAGGIO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925</v>
      </c>
      <c r="F363" s="19" t="str">
        <f>LOOKUP(Tabela1[[#This Row],[Matricula]],Contratos!A:A,Contratos!I:I)</f>
        <v>HU</v>
      </c>
      <c r="G363" s="2">
        <f>LOOKUP(Tabela1[[#This Row],[Matricula]],Tabela2[Matrícula],Tabela2[Admissão])</f>
        <v>44319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4555.18</v>
      </c>
      <c r="K363" s="3">
        <v>4099.3100000000004</v>
      </c>
      <c r="L363" s="3">
        <v>1846.99</v>
      </c>
      <c r="M363" s="3">
        <v>0</v>
      </c>
      <c r="N363" s="3">
        <v>2708.19</v>
      </c>
      <c r="O363" s="3">
        <v>0</v>
      </c>
      <c r="P363" s="3">
        <v>455.87</v>
      </c>
    </row>
    <row r="364" spans="1:16" x14ac:dyDescent="0.25">
      <c r="A364" s="1">
        <v>424765</v>
      </c>
      <c r="B364" s="19" t="str">
        <f>LOOKUP(Tabela1[[#This Row],[Matricula]],Contratos!A:A,Contratos!B:B)</f>
        <v xml:space="preserve">ANGELA MACEDO DANTAS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925</v>
      </c>
      <c r="F364" s="19" t="str">
        <f>LOOKUP(Tabela1[[#This Row],[Matricula]],Contratos!A:A,Contratos!I:I)</f>
        <v>DAPS</v>
      </c>
      <c r="G364" s="2">
        <f>LOOKUP(Tabela1[[#This Row],[Matricula]],Tabela2[Matrícula],Tabela2[Admissão])</f>
        <v>44319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3646.85</v>
      </c>
      <c r="K364" s="3">
        <v>3266.21</v>
      </c>
      <c r="L364" s="3">
        <v>1846.99</v>
      </c>
      <c r="M364" s="3">
        <v>0</v>
      </c>
      <c r="N364" s="3">
        <v>1799.86</v>
      </c>
      <c r="O364" s="3">
        <v>0</v>
      </c>
      <c r="P364" s="3">
        <v>380.64</v>
      </c>
    </row>
    <row r="365" spans="1:16" x14ac:dyDescent="0.25">
      <c r="A365" s="1">
        <v>424773</v>
      </c>
      <c r="B365" s="19" t="str">
        <f>LOOKUP(Tabela1[[#This Row],[Matricula]],Contratos!A:A,Contratos!B:B)</f>
        <v xml:space="preserve">ANA PAULA DE LIMA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925</v>
      </c>
      <c r="F365" s="19" t="str">
        <f>LOOKUP(Tabela1[[#This Row],[Matricula]],Contratos!A:A,Contratos!I:I)</f>
        <v>DAPS</v>
      </c>
      <c r="G365" s="2">
        <f>LOOKUP(Tabela1[[#This Row],[Matricula]],Tabela2[Matrícula],Tabela2[Admissão])</f>
        <v>44319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3627.07</v>
      </c>
      <c r="K365" s="3">
        <v>3168.22</v>
      </c>
      <c r="L365" s="3">
        <v>1846.99</v>
      </c>
      <c r="M365" s="3">
        <v>0</v>
      </c>
      <c r="N365" s="3">
        <v>1780.08</v>
      </c>
      <c r="O365" s="3">
        <v>0</v>
      </c>
      <c r="P365" s="3">
        <v>458.85</v>
      </c>
    </row>
    <row r="366" spans="1:16" x14ac:dyDescent="0.25">
      <c r="A366" s="1">
        <v>424781</v>
      </c>
      <c r="B366" s="19" t="str">
        <f>LOOKUP(Tabela1[[#This Row],[Matricula]],Contratos!A:A,Contratos!B:B)</f>
        <v xml:space="preserve">MARIA REGINA DE MELLO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925</v>
      </c>
      <c r="F366" s="19" t="str">
        <f>LOOKUP(Tabela1[[#This Row],[Matricula]],Contratos!A:A,Contratos!I:I)</f>
        <v>DUES</v>
      </c>
      <c r="G366" s="2">
        <f>LOOKUP(Tabela1[[#This Row],[Matricula]],Tabela2[Matrícula],Tabela2[Admissão])</f>
        <v>44319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4497.05</v>
      </c>
      <c r="K366" s="3">
        <v>3953.59</v>
      </c>
      <c r="L366" s="3">
        <v>1846.99</v>
      </c>
      <c r="M366" s="3">
        <v>0</v>
      </c>
      <c r="N366" s="3">
        <v>2650.06</v>
      </c>
      <c r="O366" s="3">
        <v>0</v>
      </c>
      <c r="P366" s="3">
        <v>543.46</v>
      </c>
    </row>
    <row r="367" spans="1:16" x14ac:dyDescent="0.25">
      <c r="A367" s="1">
        <v>424790</v>
      </c>
      <c r="B367" s="19" t="str">
        <f>LOOKUP(Tabela1[[#This Row],[Matricula]],Contratos!A:A,Contratos!B:B)</f>
        <v xml:space="preserve">VIVIAN CRISTIANE DOS SANTOS GIL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925</v>
      </c>
      <c r="F367" s="19" t="str">
        <f>LOOKUP(Tabela1[[#This Row],[Matricula]],Contratos!A:A,Contratos!I:I)</f>
        <v>DAPS</v>
      </c>
      <c r="G367" s="2">
        <f>LOOKUP(Tabela1[[#This Row],[Matricula]],Tabela2[Matrícula],Tabela2[Admissão])</f>
        <v>44319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3459.11</v>
      </c>
      <c r="K367" s="3">
        <v>3099.94</v>
      </c>
      <c r="L367" s="3">
        <v>1846.99</v>
      </c>
      <c r="M367" s="3">
        <v>0</v>
      </c>
      <c r="N367" s="3">
        <v>1612.12</v>
      </c>
      <c r="O367" s="3">
        <v>0</v>
      </c>
      <c r="P367" s="3">
        <v>359.17</v>
      </c>
    </row>
    <row r="368" spans="1:16" x14ac:dyDescent="0.25">
      <c r="A368" s="1">
        <v>424803</v>
      </c>
      <c r="B368" s="19" t="str">
        <f>LOOKUP(Tabela1[[#This Row],[Matricula]],Contratos!A:A,Contratos!B:B)</f>
        <v xml:space="preserve">STEFANY LALESKA VENANCIO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925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44319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3740.49</v>
      </c>
      <c r="K368" s="3">
        <v>3369.12</v>
      </c>
      <c r="L368" s="3">
        <v>1846.99</v>
      </c>
      <c r="M368" s="3">
        <v>0</v>
      </c>
      <c r="N368" s="3">
        <v>1893.5</v>
      </c>
      <c r="O368" s="3">
        <v>0</v>
      </c>
      <c r="P368" s="3">
        <v>371.37</v>
      </c>
    </row>
    <row r="369" spans="1:16" x14ac:dyDescent="0.25">
      <c r="A369" s="1">
        <v>424811</v>
      </c>
      <c r="B369" s="19" t="str">
        <f>LOOKUP(Tabela1[[#This Row],[Matricula]],Contratos!A:A,Contratos!B:B)</f>
        <v xml:space="preserve">TATIANE SABINO DE SOUZA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925</v>
      </c>
      <c r="F369" s="19" t="str">
        <f>LOOKUP(Tabela1[[#This Row],[Matricula]],Contratos!A:A,Contratos!I:I)</f>
        <v>DUES</v>
      </c>
      <c r="G369" s="2">
        <f>LOOKUP(Tabela1[[#This Row],[Matricula]],Tabela2[Matrícula],Tabela2[Admissão])</f>
        <v>44319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4108.8999999999996</v>
      </c>
      <c r="K369" s="3">
        <v>3796.97</v>
      </c>
      <c r="L369" s="3">
        <v>1846.99</v>
      </c>
      <c r="M369" s="3">
        <v>0</v>
      </c>
      <c r="N369" s="3">
        <v>2261.91</v>
      </c>
      <c r="O369" s="3">
        <v>0</v>
      </c>
      <c r="P369" s="3">
        <v>311.93</v>
      </c>
    </row>
    <row r="370" spans="1:16" x14ac:dyDescent="0.25">
      <c r="A370" s="1">
        <v>424820</v>
      </c>
      <c r="B370" s="19" t="str">
        <f>LOOKUP(Tabela1[[#This Row],[Matricula]],Contratos!A:A,Contratos!B:B)</f>
        <v xml:space="preserve">LEILA MARIA NELSON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HU</v>
      </c>
      <c r="G370" s="2">
        <f>LOOKUP(Tabela1[[#This Row],[Matricula]],Tabela2[Matrícula],Tabela2[Admissão])</f>
        <v>44319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3723.13</v>
      </c>
      <c r="K370" s="3">
        <v>3346.45</v>
      </c>
      <c r="L370" s="3">
        <v>1846.99</v>
      </c>
      <c r="M370" s="3">
        <v>0</v>
      </c>
      <c r="N370" s="3">
        <v>1876.14</v>
      </c>
      <c r="O370" s="3">
        <v>0</v>
      </c>
      <c r="P370" s="3">
        <v>376.68</v>
      </c>
    </row>
    <row r="371" spans="1:16" x14ac:dyDescent="0.25">
      <c r="A371" s="1">
        <v>424846</v>
      </c>
      <c r="B371" s="19" t="str">
        <f>LOOKUP(Tabela1[[#This Row],[Matricula]],Contratos!A:A,Contratos!B:B)</f>
        <v xml:space="preserve">JULIANA MORAES PERES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925</v>
      </c>
      <c r="F371" s="19" t="str">
        <f>LOOKUP(Tabela1[[#This Row],[Matricula]],Contratos!A:A,Contratos!I:I)</f>
        <v>DAPS</v>
      </c>
      <c r="G371" s="2">
        <f>LOOKUP(Tabela1[[#This Row],[Matricula]],Tabela2[Matrícula],Tabela2[Admissão])</f>
        <v>44319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3723.13</v>
      </c>
      <c r="K371" s="3">
        <v>3281.44</v>
      </c>
      <c r="L371" s="3">
        <v>1846.99</v>
      </c>
      <c r="M371" s="3">
        <v>0</v>
      </c>
      <c r="N371" s="3">
        <v>1876.14</v>
      </c>
      <c r="O371" s="3">
        <v>0</v>
      </c>
      <c r="P371" s="3">
        <v>441.69</v>
      </c>
    </row>
    <row r="372" spans="1:16" x14ac:dyDescent="0.25">
      <c r="A372" s="1">
        <v>424854</v>
      </c>
      <c r="B372" s="19" t="str">
        <f>LOOKUP(Tabela1[[#This Row],[Matricula]],Contratos!A:A,Contratos!B:B)</f>
        <v xml:space="preserve">FELIPE ATOS FARIA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925</v>
      </c>
      <c r="F372" s="19" t="str">
        <f>LOOKUP(Tabela1[[#This Row],[Matricula]],Contratos!A:A,Contratos!I:I)</f>
        <v>HU</v>
      </c>
      <c r="G372" s="2">
        <f>LOOKUP(Tabela1[[#This Row],[Matricula]],Tabela2[Matrícula],Tabela2[Admissão])</f>
        <v>44319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3626.29</v>
      </c>
      <c r="K372" s="3">
        <v>3233.96</v>
      </c>
      <c r="L372" s="3">
        <v>1846.99</v>
      </c>
      <c r="M372" s="3">
        <v>0</v>
      </c>
      <c r="N372" s="3">
        <v>1779.3</v>
      </c>
      <c r="O372" s="3">
        <v>0</v>
      </c>
      <c r="P372" s="3">
        <v>392.33</v>
      </c>
    </row>
    <row r="373" spans="1:16" x14ac:dyDescent="0.25">
      <c r="A373" s="1">
        <v>424870</v>
      </c>
      <c r="B373" s="19" t="str">
        <f>LOOKUP(Tabela1[[#This Row],[Matricula]],Contratos!A:A,Contratos!B:B)</f>
        <v xml:space="preserve">MAYARA NASCIMENTO MARTINS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925</v>
      </c>
      <c r="F373" s="19" t="str">
        <f>LOOKUP(Tabela1[[#This Row],[Matricula]],Contratos!A:A,Contratos!I:I)</f>
        <v>HU</v>
      </c>
      <c r="G373" s="2">
        <f>LOOKUP(Tabela1[[#This Row],[Matricula]],Tabela2[Matrícula],Tabela2[Admissão])</f>
        <v>44319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4006.31</v>
      </c>
      <c r="K373" s="3">
        <v>3598.58</v>
      </c>
      <c r="L373" s="3">
        <v>1846.99</v>
      </c>
      <c r="M373" s="3">
        <v>0</v>
      </c>
      <c r="N373" s="3">
        <v>2159.3200000000002</v>
      </c>
      <c r="O373" s="3">
        <v>0</v>
      </c>
      <c r="P373" s="3">
        <v>407.73</v>
      </c>
    </row>
    <row r="374" spans="1:16" x14ac:dyDescent="0.25">
      <c r="A374" s="1">
        <v>424889</v>
      </c>
      <c r="B374" s="19" t="str">
        <f>LOOKUP(Tabela1[[#This Row],[Matricula]],Contratos!A:A,Contratos!B:B)</f>
        <v xml:space="preserve">MICHELE CRISTINA LEANDRO DE MELLO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925</v>
      </c>
      <c r="F374" s="19" t="str">
        <f>LOOKUP(Tabela1[[#This Row],[Matricula]],Contratos!A:A,Contratos!I:I)</f>
        <v>DAPS</v>
      </c>
      <c r="G374" s="2">
        <f>LOOKUP(Tabela1[[#This Row],[Matricula]],Tabela2[Matrícula],Tabela2[Admissão])</f>
        <v>44320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4942.99</v>
      </c>
      <c r="K374" s="3">
        <v>4466.0200000000004</v>
      </c>
      <c r="L374" s="3">
        <v>1846.99</v>
      </c>
      <c r="M374" s="3">
        <v>0</v>
      </c>
      <c r="N374" s="3">
        <v>3096</v>
      </c>
      <c r="O374" s="3">
        <v>0</v>
      </c>
      <c r="P374" s="3">
        <v>476.97</v>
      </c>
    </row>
    <row r="375" spans="1:16" x14ac:dyDescent="0.25">
      <c r="A375" s="1">
        <v>424897</v>
      </c>
      <c r="B375" s="19" t="str">
        <f>LOOKUP(Tabela1[[#This Row],[Matricula]],Contratos!A:A,Contratos!B:B)</f>
        <v xml:space="preserve">ARIANE DE OLIVEIRA LIMA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925</v>
      </c>
      <c r="F375" s="19" t="str">
        <f>LOOKUP(Tabela1[[#This Row],[Matricula]],Contratos!A:A,Contratos!I:I)</f>
        <v>DUES</v>
      </c>
      <c r="G375" s="2">
        <f>LOOKUP(Tabela1[[#This Row],[Matricula]],Tabela2[Matrícula],Tabela2[Admissão])</f>
        <v>44319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3828.8</v>
      </c>
      <c r="K375" s="3">
        <v>3051.63</v>
      </c>
      <c r="L375" s="3">
        <v>1846.99</v>
      </c>
      <c r="M375" s="3">
        <v>0</v>
      </c>
      <c r="N375" s="3">
        <v>1981.81</v>
      </c>
      <c r="O375" s="3">
        <v>0</v>
      </c>
      <c r="P375" s="3">
        <v>777.17</v>
      </c>
    </row>
    <row r="376" spans="1:16" x14ac:dyDescent="0.25">
      <c r="A376" s="1">
        <v>424919</v>
      </c>
      <c r="B376" s="19" t="str">
        <f>LOOKUP(Tabela1[[#This Row],[Matricula]],Contratos!A:A,Contratos!B:B)</f>
        <v xml:space="preserve">KAREEN VASCONCELOS ALVES NERES </v>
      </c>
      <c r="C376" s="19" t="str">
        <f>LOOKUP(Tabela1[[#This Row],[Matricula]],Contratos!A:A,Contratos!C:C)</f>
        <v>ENFTEMP</v>
      </c>
      <c r="D376" s="19" t="str">
        <f>LOOKUP(Tabela1[[#This Row],[Matricula]],Contratos!A:A,Contratos!D:D)</f>
        <v xml:space="preserve">ENFERMEIRO </v>
      </c>
      <c r="E376" s="1" t="s">
        <v>925</v>
      </c>
      <c r="F376" s="19" t="str">
        <f>LOOKUP(Tabela1[[#This Row],[Matricula]],Contratos!A:A,Contratos!I:I)</f>
        <v>DSCS</v>
      </c>
      <c r="G376" s="2">
        <f>LOOKUP(Tabela1[[#This Row],[Matricula]],Tabela2[Matrícula],Tabela2[Admissão])</f>
        <v>44319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11067.96</v>
      </c>
      <c r="K376" s="3">
        <v>8420.1</v>
      </c>
      <c r="L376" s="3">
        <v>3338.64</v>
      </c>
      <c r="M376" s="3">
        <v>2337.0500000000002</v>
      </c>
      <c r="N376" s="3">
        <v>5392.27</v>
      </c>
      <c r="O376" s="3">
        <v>0</v>
      </c>
      <c r="P376" s="3">
        <v>2647.86</v>
      </c>
    </row>
    <row r="377" spans="1:16" x14ac:dyDescent="0.25">
      <c r="A377" s="1">
        <v>424927</v>
      </c>
      <c r="B377" s="19" t="str">
        <f>LOOKUP(Tabela1[[#This Row],[Matricula]],Contratos!A:A,Contratos!B:B)</f>
        <v xml:space="preserve">MICHELLE CRISTINE DE OLIVEIRA VACARIO </v>
      </c>
      <c r="C377" s="19" t="str">
        <f>LOOKUP(Tabela1[[#This Row],[Matricula]],Contratos!A:A,Contratos!C:C)</f>
        <v>ASSISTSAUD</v>
      </c>
      <c r="D377" s="19" t="str">
        <f>LOOKUP(Tabela1[[#This Row],[Matricula]],Contratos!A:A,Contratos!D:D)</f>
        <v xml:space="preserve">ASSISTENTE DE GESTÃO EM SERVIÇOS DE SAÚDE </v>
      </c>
      <c r="E377" s="1" t="s">
        <v>925</v>
      </c>
      <c r="F377" s="19" t="str">
        <f>LOOKUP(Tabela1[[#This Row],[Matricula]],Contratos!A:A,Contratos!I:I)</f>
        <v>DAPS</v>
      </c>
      <c r="G377" s="2">
        <f>LOOKUP(Tabela1[[#This Row],[Matricula]],Tabela2[Matrícula],Tabela2[Admissão])</f>
        <v>44326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3584.53</v>
      </c>
      <c r="K377" s="3">
        <v>3191.58</v>
      </c>
      <c r="L377" s="3">
        <v>1630.9</v>
      </c>
      <c r="M377" s="3">
        <v>0</v>
      </c>
      <c r="N377" s="3">
        <v>1953.63</v>
      </c>
      <c r="O377" s="3">
        <v>0</v>
      </c>
      <c r="P377" s="3">
        <v>392.95</v>
      </c>
    </row>
    <row r="378" spans="1:16" x14ac:dyDescent="0.25">
      <c r="A378" s="1">
        <v>424935</v>
      </c>
      <c r="B378" s="19" t="str">
        <f>LOOKUP(Tabela1[[#This Row],[Matricula]],Contratos!A:A,Contratos!B:B)</f>
        <v xml:space="preserve">LUCILENE PEREIRA SOARES DE OLIVEIRA </v>
      </c>
      <c r="C378" s="19" t="str">
        <f>LOOKUP(Tabela1[[#This Row],[Matricula]],Contratos!A:A,Contratos!C:C)</f>
        <v>ENFTEMP</v>
      </c>
      <c r="D378" s="19" t="str">
        <f>LOOKUP(Tabela1[[#This Row],[Matricula]],Contratos!A:A,Contratos!D:D)</f>
        <v xml:space="preserve">ENFERMEIRO </v>
      </c>
      <c r="E378" s="1" t="s">
        <v>925</v>
      </c>
      <c r="F378" s="19" t="str">
        <f>LOOKUP(Tabela1[[#This Row],[Matricula]],Contratos!A:A,Contratos!I:I)</f>
        <v>DAPS</v>
      </c>
      <c r="G378" s="2">
        <f>LOOKUP(Tabela1[[#This Row],[Matricula]],Tabela2[Matrícula],Tabela2[Admissão])</f>
        <v>44328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8699.1200000000008</v>
      </c>
      <c r="K378" s="3">
        <v>6964.38</v>
      </c>
      <c r="L378" s="3">
        <v>3338.64</v>
      </c>
      <c r="M378" s="3">
        <v>2337.0500000000002</v>
      </c>
      <c r="N378" s="3">
        <v>3023.43</v>
      </c>
      <c r="O378" s="3">
        <v>0</v>
      </c>
      <c r="P378" s="3">
        <v>1734.74</v>
      </c>
    </row>
    <row r="379" spans="1:16" x14ac:dyDescent="0.25">
      <c r="A379" s="1">
        <v>424943</v>
      </c>
      <c r="B379" s="19" t="str">
        <f>LOOKUP(Tabela1[[#This Row],[Matricula]],Contratos!A:A,Contratos!B:B)</f>
        <v xml:space="preserve">KAMILLE OLIVEIRA DE LIMA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925</v>
      </c>
      <c r="F379" s="19" t="str">
        <f>LOOKUP(Tabela1[[#This Row],[Matricula]],Contratos!A:A,Contratos!I:I)</f>
        <v>DUES</v>
      </c>
      <c r="G379" s="2">
        <f>LOOKUP(Tabela1[[#This Row],[Matricula]],Tabela2[Matrícula],Tabela2[Admissão])</f>
        <v>44326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3816.8</v>
      </c>
      <c r="K379" s="3">
        <v>2973.05</v>
      </c>
      <c r="L379" s="3">
        <v>1846.99</v>
      </c>
      <c r="M379" s="3">
        <v>0</v>
      </c>
      <c r="N379" s="3">
        <v>1969.81</v>
      </c>
      <c r="O379" s="3">
        <v>0</v>
      </c>
      <c r="P379" s="3">
        <v>843.75</v>
      </c>
    </row>
    <row r="380" spans="1:16" x14ac:dyDescent="0.25">
      <c r="A380" s="1">
        <v>424951</v>
      </c>
      <c r="B380" s="19" t="str">
        <f>LOOKUP(Tabela1[[#This Row],[Matricula]],Contratos!A:A,Contratos!B:B)</f>
        <v xml:space="preserve">MARCELINA ARGENTON LEOCADIO DA SILVEIRA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925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44326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3617.68</v>
      </c>
      <c r="K380" s="3">
        <v>3102.61</v>
      </c>
      <c r="L380" s="3">
        <v>1846.99</v>
      </c>
      <c r="M380" s="3">
        <v>0</v>
      </c>
      <c r="N380" s="3">
        <v>1770.69</v>
      </c>
      <c r="O380" s="3">
        <v>0</v>
      </c>
      <c r="P380" s="3">
        <v>515.07000000000005</v>
      </c>
    </row>
    <row r="381" spans="1:16" x14ac:dyDescent="0.25">
      <c r="A381" s="1">
        <v>424978</v>
      </c>
      <c r="B381" s="19" t="str">
        <f>LOOKUP(Tabela1[[#This Row],[Matricula]],Contratos!A:A,Contratos!B:B)</f>
        <v xml:space="preserve">ELISANGELA RIBEIRO DOS SANTOS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>HU</v>
      </c>
      <c r="G381" s="2">
        <f>LOOKUP(Tabela1[[#This Row],[Matricula]],Tabela2[Matrícula],Tabela2[Admissão])</f>
        <v>44326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3986.66</v>
      </c>
      <c r="K381" s="3">
        <v>3563.86</v>
      </c>
      <c r="L381" s="3">
        <v>1846.99</v>
      </c>
      <c r="M381" s="3">
        <v>0</v>
      </c>
      <c r="N381" s="3">
        <v>2139.67</v>
      </c>
      <c r="O381" s="3">
        <v>0</v>
      </c>
      <c r="P381" s="3">
        <v>422.8</v>
      </c>
    </row>
    <row r="382" spans="1:16" x14ac:dyDescent="0.25">
      <c r="A382" s="1">
        <v>424994</v>
      </c>
      <c r="B382" s="19" t="str">
        <f>LOOKUP(Tabela1[[#This Row],[Matricula]],Contratos!A:A,Contratos!B:B)</f>
        <v xml:space="preserve">ALINE LAMARIO DA ROSA COSTA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>DUES</v>
      </c>
      <c r="G382" s="2">
        <f>LOOKUP(Tabela1[[#This Row],[Matricula]],Tabela2[Matrícula],Tabela2[Admissão])</f>
        <v>44326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3649.51</v>
      </c>
      <c r="K382" s="3">
        <v>3193.43</v>
      </c>
      <c r="L382" s="3">
        <v>1846.99</v>
      </c>
      <c r="M382" s="3">
        <v>0</v>
      </c>
      <c r="N382" s="3">
        <v>1802.52</v>
      </c>
      <c r="O382" s="3">
        <v>0</v>
      </c>
      <c r="P382" s="3">
        <v>456.08</v>
      </c>
    </row>
    <row r="383" spans="1:16" x14ac:dyDescent="0.25">
      <c r="A383" s="1">
        <v>425001</v>
      </c>
      <c r="B383" s="19" t="str">
        <f>LOOKUP(Tabela1[[#This Row],[Matricula]],Contratos!A:A,Contratos!B:B)</f>
        <v xml:space="preserve">DANIELA CAETANO DE LIMA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925</v>
      </c>
      <c r="F383" s="19" t="str">
        <f>LOOKUP(Tabela1[[#This Row],[Matricula]],Contratos!A:A,Contratos!I:I)</f>
        <v>DUES</v>
      </c>
      <c r="G383" s="2">
        <f>LOOKUP(Tabela1[[#This Row],[Matricula]],Tabela2[Matrícula],Tabela2[Admissão])</f>
        <v>44326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3725.49</v>
      </c>
      <c r="K383" s="3">
        <v>3263.56</v>
      </c>
      <c r="L383" s="3">
        <v>1846.99</v>
      </c>
      <c r="M383" s="3">
        <v>0</v>
      </c>
      <c r="N383" s="3">
        <v>1878.5</v>
      </c>
      <c r="O383" s="3">
        <v>0</v>
      </c>
      <c r="P383" s="3">
        <v>461.93</v>
      </c>
    </row>
    <row r="384" spans="1:16" x14ac:dyDescent="0.25">
      <c r="A384" s="1">
        <v>425010</v>
      </c>
      <c r="B384" s="19" t="str">
        <f>LOOKUP(Tabela1[[#This Row],[Matricula]],Contratos!A:A,Contratos!B:B)</f>
        <v xml:space="preserve">MARCIA DA SILVA FONSECA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925</v>
      </c>
      <c r="F384" s="19" t="str">
        <f>LOOKUP(Tabela1[[#This Row],[Matricula]],Contratos!A:A,Contratos!I:I)</f>
        <v>HU</v>
      </c>
      <c r="G384" s="2">
        <f>LOOKUP(Tabela1[[#This Row],[Matricula]],Tabela2[Matrícula],Tabela2[Admissão])</f>
        <v>44326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3719.65</v>
      </c>
      <c r="K384" s="3">
        <v>3276.95</v>
      </c>
      <c r="L384" s="3">
        <v>1846.99</v>
      </c>
      <c r="M384" s="3">
        <v>0</v>
      </c>
      <c r="N384" s="3">
        <v>1872.66</v>
      </c>
      <c r="O384" s="3">
        <v>0</v>
      </c>
      <c r="P384" s="3">
        <v>442.7</v>
      </c>
    </row>
    <row r="385" spans="1:16" x14ac:dyDescent="0.25">
      <c r="A385" s="1">
        <v>425028</v>
      </c>
      <c r="B385" s="19" t="str">
        <f>LOOKUP(Tabela1[[#This Row],[Matricula]],Contratos!A:A,Contratos!B:B)</f>
        <v xml:space="preserve">ANDREA BURCI CENALI </v>
      </c>
      <c r="C385" s="19" t="str">
        <f>LOOKUP(Tabela1[[#This Row],[Matricula]],Contratos!A:A,Contratos!C:C)</f>
        <v>AENFTEMP</v>
      </c>
      <c r="D385" s="19" t="str">
        <f>LOOKUP(Tabela1[[#This Row],[Matricula]],Contratos!A:A,Contratos!D:D)</f>
        <v xml:space="preserve">AUXILIAR DE ENFERMAGEM </v>
      </c>
      <c r="E385" s="1" t="s">
        <v>925</v>
      </c>
      <c r="F385" s="19" t="str">
        <f>LOOKUP(Tabela1[[#This Row],[Matricula]],Contratos!A:A,Contratos!I:I)</f>
        <v>HU</v>
      </c>
      <c r="G385" s="2">
        <f>LOOKUP(Tabela1[[#This Row],[Matricula]],Tabela2[Matrícula],Tabela2[Admissão])</f>
        <v>44326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3637.38</v>
      </c>
      <c r="K385" s="3">
        <v>3270.74</v>
      </c>
      <c r="L385" s="3">
        <v>1846.99</v>
      </c>
      <c r="M385" s="3">
        <v>0</v>
      </c>
      <c r="N385" s="3">
        <v>1790.39</v>
      </c>
      <c r="O385" s="3">
        <v>0</v>
      </c>
      <c r="P385" s="3">
        <v>366.64</v>
      </c>
    </row>
    <row r="386" spans="1:16" x14ac:dyDescent="0.25">
      <c r="A386" s="1">
        <v>425036</v>
      </c>
      <c r="B386" s="19" t="str">
        <f>LOOKUP(Tabela1[[#This Row],[Matricula]],Contratos!A:A,Contratos!B:B)</f>
        <v xml:space="preserve">ADRIANA DE SOUZA MATOS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925</v>
      </c>
      <c r="F386" s="19" t="str">
        <f>LOOKUP(Tabela1[[#This Row],[Matricula]],Contratos!A:A,Contratos!I:I)</f>
        <v>HU</v>
      </c>
      <c r="G386" s="2">
        <f>LOOKUP(Tabela1[[#This Row],[Matricula]],Tabela2[Matrícula],Tabela2[Admissão])</f>
        <v>44326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3617.68</v>
      </c>
      <c r="K386" s="3">
        <v>3253.41</v>
      </c>
      <c r="L386" s="3">
        <v>1846.99</v>
      </c>
      <c r="M386" s="3">
        <v>0</v>
      </c>
      <c r="N386" s="3">
        <v>1770.69</v>
      </c>
      <c r="O386" s="3">
        <v>0</v>
      </c>
      <c r="P386" s="3">
        <v>364.27</v>
      </c>
    </row>
    <row r="387" spans="1:16" x14ac:dyDescent="0.25">
      <c r="A387" s="1">
        <v>425044</v>
      </c>
      <c r="B387" s="19" t="str">
        <f>LOOKUP(Tabela1[[#This Row],[Matricula]],Contratos!A:A,Contratos!B:B)</f>
        <v xml:space="preserve">CRISTIANE MARIA DA SILVA GUILHERME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925</v>
      </c>
      <c r="F387" s="19" t="str">
        <f>LOOKUP(Tabela1[[#This Row],[Matricula]],Contratos!A:A,Contratos!I:I)</f>
        <v>HU</v>
      </c>
      <c r="G387" s="2">
        <f>LOOKUP(Tabela1[[#This Row],[Matricula]],Tabela2[Matrícula],Tabela2[Admissão])</f>
        <v>44326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3714.52</v>
      </c>
      <c r="K387" s="3">
        <v>3324.18</v>
      </c>
      <c r="L387" s="3">
        <v>1846.99</v>
      </c>
      <c r="M387" s="3">
        <v>0</v>
      </c>
      <c r="N387" s="3">
        <v>1867.53</v>
      </c>
      <c r="O387" s="3">
        <v>0</v>
      </c>
      <c r="P387" s="3">
        <v>390.34</v>
      </c>
    </row>
    <row r="388" spans="1:16" x14ac:dyDescent="0.25">
      <c r="A388" s="1">
        <v>425052</v>
      </c>
      <c r="B388" s="19" t="str">
        <f>LOOKUP(Tabela1[[#This Row],[Matricula]],Contratos!A:A,Contratos!B:B)</f>
        <v xml:space="preserve">DAYANE DE SOUZA RIBEIRO COSTA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925</v>
      </c>
      <c r="F388" s="19" t="str">
        <f>LOOKUP(Tabela1[[#This Row],[Matricula]],Contratos!A:A,Contratos!I:I)</f>
        <v>DSCS</v>
      </c>
      <c r="G388" s="2">
        <f>LOOKUP(Tabela1[[#This Row],[Matricula]],Tabela2[Matrícula],Tabela2[Admissão])</f>
        <v>44326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3714.52</v>
      </c>
      <c r="K388" s="3">
        <v>3273.61</v>
      </c>
      <c r="L388" s="3">
        <v>1846.99</v>
      </c>
      <c r="M388" s="3">
        <v>0</v>
      </c>
      <c r="N388" s="3">
        <v>1867.53</v>
      </c>
      <c r="O388" s="3">
        <v>0</v>
      </c>
      <c r="P388" s="3">
        <v>440.91</v>
      </c>
    </row>
    <row r="389" spans="1:16" x14ac:dyDescent="0.25">
      <c r="A389" s="1">
        <v>425060</v>
      </c>
      <c r="B389" s="19" t="str">
        <f>LOOKUP(Tabela1[[#This Row],[Matricula]],Contratos!A:A,Contratos!B:B)</f>
        <v xml:space="preserve">SUZY MATSUDA FERREIRA </v>
      </c>
      <c r="C389" s="19" t="str">
        <f>LOOKUP(Tabela1[[#This Row],[Matricula]],Contratos!A:A,Contratos!C:C)</f>
        <v>AENFTEMP</v>
      </c>
      <c r="D389" s="19" t="str">
        <f>LOOKUP(Tabela1[[#This Row],[Matricula]],Contratos!A:A,Contratos!D:D)</f>
        <v xml:space="preserve">AUXILIAR DE ENFERMAGEM </v>
      </c>
      <c r="E389" s="1" t="s">
        <v>925</v>
      </c>
      <c r="F389" s="19" t="str">
        <f>LOOKUP(Tabela1[[#This Row],[Matricula]],Contratos!A:A,Contratos!I:I)</f>
        <v>HU</v>
      </c>
      <c r="G389" s="2">
        <f>LOOKUP(Tabela1[[#This Row],[Matricula]],Tabela2[Matrícula],Tabela2[Admissão])</f>
        <v>44326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3714.52</v>
      </c>
      <c r="K389" s="3">
        <v>3338.62</v>
      </c>
      <c r="L389" s="3">
        <v>1846.99</v>
      </c>
      <c r="M389" s="3">
        <v>0</v>
      </c>
      <c r="N389" s="3">
        <v>1867.53</v>
      </c>
      <c r="O389" s="3">
        <v>0</v>
      </c>
      <c r="P389" s="3">
        <v>375.9</v>
      </c>
    </row>
    <row r="390" spans="1:16" x14ac:dyDescent="0.25">
      <c r="A390" s="1">
        <v>425079</v>
      </c>
      <c r="B390" s="19" t="str">
        <f>LOOKUP(Tabela1[[#This Row],[Matricula]],Contratos!A:A,Contratos!B:B)</f>
        <v xml:space="preserve">ROSILEIDE EDUARDO DA SILVA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>HU</v>
      </c>
      <c r="G390" s="2">
        <f>LOOKUP(Tabela1[[#This Row],[Matricula]],Tabela2[Matrícula],Tabela2[Admissão])</f>
        <v>44326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3617.68</v>
      </c>
      <c r="K390" s="3">
        <v>3240.22</v>
      </c>
      <c r="L390" s="3">
        <v>1846.99</v>
      </c>
      <c r="M390" s="3">
        <v>0</v>
      </c>
      <c r="N390" s="3">
        <v>1770.69</v>
      </c>
      <c r="O390" s="3">
        <v>0</v>
      </c>
      <c r="P390" s="3">
        <v>377.46</v>
      </c>
    </row>
    <row r="391" spans="1:16" x14ac:dyDescent="0.25">
      <c r="A391" s="1">
        <v>425087</v>
      </c>
      <c r="B391" s="19" t="str">
        <f>LOOKUP(Tabela1[[#This Row],[Matricula]],Contratos!A:A,Contratos!B:B)</f>
        <v xml:space="preserve">JESSICA BIONDE DOS SANTOS FERREIRA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925</v>
      </c>
      <c r="F391" s="19" t="str">
        <f>LOOKUP(Tabela1[[#This Row],[Matricula]],Contratos!A:A,Contratos!I:I)</f>
        <v>DAPS</v>
      </c>
      <c r="G391" s="2">
        <f>LOOKUP(Tabela1[[#This Row],[Matricula]],Tabela2[Matrícula],Tabela2[Admissão])</f>
        <v>44326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3807.3</v>
      </c>
      <c r="K391" s="3">
        <v>3350.64</v>
      </c>
      <c r="L391" s="3">
        <v>1846.99</v>
      </c>
      <c r="M391" s="3">
        <v>0</v>
      </c>
      <c r="N391" s="3">
        <v>1960.31</v>
      </c>
      <c r="O391" s="3">
        <v>0</v>
      </c>
      <c r="P391" s="3">
        <v>456.66</v>
      </c>
    </row>
    <row r="392" spans="1:16" x14ac:dyDescent="0.25">
      <c r="A392" s="1">
        <v>425095</v>
      </c>
      <c r="B392" s="19" t="str">
        <f>LOOKUP(Tabela1[[#This Row],[Matricula]],Contratos!A:A,Contratos!B:B)</f>
        <v xml:space="preserve">ARIANE MELO DOS SANTOS SOUZA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925</v>
      </c>
      <c r="F392" s="19" t="str">
        <f>LOOKUP(Tabela1[[#This Row],[Matricula]],Contratos!A:A,Contratos!I:I)</f>
        <v>HU</v>
      </c>
      <c r="G392" s="2">
        <f>LOOKUP(Tabela1[[#This Row],[Matricula]],Tabela2[Matrícula],Tabela2[Admissão])</f>
        <v>44326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3876.96</v>
      </c>
      <c r="K392" s="3">
        <v>3419.01</v>
      </c>
      <c r="L392" s="3">
        <v>1846.99</v>
      </c>
      <c r="M392" s="3">
        <v>0</v>
      </c>
      <c r="N392" s="3">
        <v>2029.97</v>
      </c>
      <c r="O392" s="3">
        <v>0</v>
      </c>
      <c r="P392" s="3">
        <v>457.95</v>
      </c>
    </row>
    <row r="393" spans="1:16" x14ac:dyDescent="0.25">
      <c r="A393" s="1">
        <v>425109</v>
      </c>
      <c r="B393" s="19" t="str">
        <f>LOOKUP(Tabela1[[#This Row],[Matricula]],Contratos!A:A,Contratos!B:B)</f>
        <v xml:space="preserve">LUCIANO FIASQUE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925</v>
      </c>
      <c r="F393" s="19" t="str">
        <f>LOOKUP(Tabela1[[#This Row],[Matricula]],Contratos!A:A,Contratos!I:I)</f>
        <v>HU</v>
      </c>
      <c r="G393" s="2">
        <f>LOOKUP(Tabela1[[#This Row],[Matricula]],Tabela2[Matrícula],Tabela2[Admissão])</f>
        <v>44330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3983.57</v>
      </c>
      <c r="K393" s="3">
        <v>3577.89</v>
      </c>
      <c r="L393" s="3">
        <v>1846.99</v>
      </c>
      <c r="M393" s="3">
        <v>0</v>
      </c>
      <c r="N393" s="3">
        <v>2136.58</v>
      </c>
      <c r="O393" s="3">
        <v>0</v>
      </c>
      <c r="P393" s="3">
        <v>405.68</v>
      </c>
    </row>
    <row r="394" spans="1:16" x14ac:dyDescent="0.25">
      <c r="A394" s="1">
        <v>425117</v>
      </c>
      <c r="B394" s="19" t="str">
        <f>LOOKUP(Tabela1[[#This Row],[Matricula]],Contratos!A:A,Contratos!B:B)</f>
        <v xml:space="preserve">KARINE RUTHES MURARO MEDEIROS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925</v>
      </c>
      <c r="F394" s="19" t="str">
        <f>LOOKUP(Tabela1[[#This Row],[Matricula]],Contratos!A:A,Contratos!I:I)</f>
        <v>DAPS</v>
      </c>
      <c r="G394" s="2">
        <f>LOOKUP(Tabela1[[#This Row],[Matricula]],Tabela2[Matrícula],Tabela2[Admissão])</f>
        <v>44330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4550.6099999999997</v>
      </c>
      <c r="K394" s="3">
        <v>3997.62</v>
      </c>
      <c r="L394" s="3">
        <v>1846.99</v>
      </c>
      <c r="M394" s="3">
        <v>0</v>
      </c>
      <c r="N394" s="3">
        <v>2703.62</v>
      </c>
      <c r="O394" s="3">
        <v>0</v>
      </c>
      <c r="P394" s="3">
        <v>552.99</v>
      </c>
    </row>
    <row r="395" spans="1:16" x14ac:dyDescent="0.25">
      <c r="A395" s="1">
        <v>425125</v>
      </c>
      <c r="B395" s="19" t="str">
        <f>LOOKUP(Tabela1[[#This Row],[Matricula]],Contratos!A:A,Contratos!B:B)</f>
        <v xml:space="preserve">LUCI ZAPATA MARTINEZ </v>
      </c>
      <c r="C395" s="19" t="str">
        <f>LOOKUP(Tabela1[[#This Row],[Matricula]],Contratos!A:A,Contratos!C:C)</f>
        <v>ENFTEMP</v>
      </c>
      <c r="D395" s="19" t="str">
        <f>LOOKUP(Tabela1[[#This Row],[Matricula]],Contratos!A:A,Contratos!D:D)</f>
        <v xml:space="preserve">ENFERMEIRO </v>
      </c>
      <c r="E395" s="1" t="s">
        <v>925</v>
      </c>
      <c r="F395" s="19" t="str">
        <f>LOOKUP(Tabela1[[#This Row],[Matricula]],Contratos!A:A,Contratos!I:I)</f>
        <v>DUES</v>
      </c>
      <c r="G395" s="2">
        <f>LOOKUP(Tabela1[[#This Row],[Matricula]],Tabela2[Matrícula],Tabela2[Admissão])</f>
        <v>44330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8984.64</v>
      </c>
      <c r="K395" s="3">
        <v>7098.7</v>
      </c>
      <c r="L395" s="3">
        <v>3338.64</v>
      </c>
      <c r="M395" s="3">
        <v>2337.0500000000002</v>
      </c>
      <c r="N395" s="3">
        <v>3308.95</v>
      </c>
      <c r="O395" s="3">
        <v>0</v>
      </c>
      <c r="P395" s="3">
        <v>1885.94</v>
      </c>
    </row>
    <row r="396" spans="1:16" x14ac:dyDescent="0.25">
      <c r="A396" s="1">
        <v>425133</v>
      </c>
      <c r="B396" s="19" t="str">
        <f>LOOKUP(Tabela1[[#This Row],[Matricula]],Contratos!A:A,Contratos!B:B)</f>
        <v xml:space="preserve">LUCIMARA DA SILVA DE PAULA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925</v>
      </c>
      <c r="F396" s="19" t="str">
        <f>LOOKUP(Tabela1[[#This Row],[Matricula]],Contratos!A:A,Contratos!I:I)</f>
        <v>DSCS</v>
      </c>
      <c r="G396" s="2">
        <f>LOOKUP(Tabela1[[#This Row],[Matricula]],Tabela2[Matrícula],Tabela2[Admissão])</f>
        <v>44335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4764.8</v>
      </c>
      <c r="K396" s="3">
        <v>4181.8</v>
      </c>
      <c r="L396" s="3">
        <v>1846.99</v>
      </c>
      <c r="M396" s="3">
        <v>0</v>
      </c>
      <c r="N396" s="3">
        <v>2917.81</v>
      </c>
      <c r="O396" s="3">
        <v>0</v>
      </c>
      <c r="P396" s="3">
        <v>583</v>
      </c>
    </row>
    <row r="397" spans="1:16" x14ac:dyDescent="0.25">
      <c r="A397" s="1">
        <v>425141</v>
      </c>
      <c r="B397" s="19" t="str">
        <f>LOOKUP(Tabela1[[#This Row],[Matricula]],Contratos!A:A,Contratos!B:B)</f>
        <v xml:space="preserve">RENATO DANIEL RAMALHO CARDOSO </v>
      </c>
      <c r="C397" s="19" t="str">
        <f>LOOKUP(Tabela1[[#This Row],[Matricula]],Contratos!A:A,Contratos!C:C)</f>
        <v>MCGPTEMP</v>
      </c>
      <c r="D397" s="19" t="str">
        <f>LOOKUP(Tabela1[[#This Row],[Matricula]],Contratos!A:A,Contratos!D:D)</f>
        <v xml:space="preserve">MÉDICO CLÍNICO GERAL PLANTONISTA </v>
      </c>
      <c r="E397" s="1" t="s">
        <v>925</v>
      </c>
      <c r="F397" s="19" t="str">
        <f>LOOKUP(Tabela1[[#This Row],[Matricula]],Contratos!A:A,Contratos!I:I)</f>
        <v>DUES</v>
      </c>
      <c r="G397" s="2">
        <f>LOOKUP(Tabela1[[#This Row],[Matricula]],Tabela2[Matrícula],Tabela2[Admissão])</f>
        <v>44337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14097.28</v>
      </c>
      <c r="K397" s="3">
        <v>10259.27</v>
      </c>
      <c r="L397" s="3">
        <v>9606</v>
      </c>
      <c r="M397" s="3">
        <v>0</v>
      </c>
      <c r="N397" s="3">
        <v>4491.28</v>
      </c>
      <c r="O397" s="3">
        <v>0</v>
      </c>
      <c r="P397" s="3">
        <v>3838.01</v>
      </c>
    </row>
    <row r="398" spans="1:16" x14ac:dyDescent="0.25">
      <c r="A398" s="1">
        <v>425168</v>
      </c>
      <c r="B398" s="19" t="str">
        <f>LOOKUP(Tabela1[[#This Row],[Matricula]],Contratos!A:A,Contratos!B:B)</f>
        <v xml:space="preserve">LEONARDO MARTINELLI PRETO </v>
      </c>
      <c r="C398" s="19" t="str">
        <f>LOOKUP(Tabela1[[#This Row],[Matricula]],Contratos!A:A,Contratos!C:C)</f>
        <v>MCGPTEMP</v>
      </c>
      <c r="D398" s="19" t="str">
        <f>LOOKUP(Tabela1[[#This Row],[Matricula]],Contratos!A:A,Contratos!D:D)</f>
        <v xml:space="preserve">MÉDICO CLÍNICO GERAL PLANTONISTA </v>
      </c>
      <c r="E398" s="1" t="s">
        <v>925</v>
      </c>
      <c r="F398" s="19" t="str">
        <f>LOOKUP(Tabela1[[#This Row],[Matricula]],Contratos!A:A,Contratos!I:I)</f>
        <v>DUES</v>
      </c>
      <c r="G398" s="2">
        <f>LOOKUP(Tabela1[[#This Row],[Matricula]],Tabela2[Matrícula],Tabela2[Admissão])</f>
        <v>44337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22108</v>
      </c>
      <c r="K398" s="3">
        <v>16084.06</v>
      </c>
      <c r="L398" s="3">
        <v>9606</v>
      </c>
      <c r="M398" s="3">
        <v>0</v>
      </c>
      <c r="N398" s="3">
        <v>12502</v>
      </c>
      <c r="O398" s="3">
        <v>0</v>
      </c>
      <c r="P398" s="3">
        <v>6023.94</v>
      </c>
    </row>
    <row r="399" spans="1:16" x14ac:dyDescent="0.25">
      <c r="A399" s="1">
        <v>425184</v>
      </c>
      <c r="B399" s="19" t="str">
        <f>LOOKUP(Tabela1[[#This Row],[Matricula]],Contratos!A:A,Contratos!B:B)</f>
        <v xml:space="preserve">LUCILIA MEDINA FERREIRA DA SILVA </v>
      </c>
      <c r="C399" s="19" t="str">
        <f>LOOKUP(Tabela1[[#This Row],[Matricula]],Contratos!A:A,Contratos!C:C)</f>
        <v>TACTEMP</v>
      </c>
      <c r="D399" s="19" t="str">
        <f>LOOKUP(Tabela1[[#This Row],[Matricula]],Contratos!A:A,Contratos!D:D)</f>
        <v xml:space="preserve">TÉCNICO EM ANÁLISES CLÍNICAS/PATOLOGIA </v>
      </c>
      <c r="E399" s="1" t="s">
        <v>925</v>
      </c>
      <c r="F399" s="19" t="str">
        <f>LOOKUP(Tabela1[[#This Row],[Matricula]],Contratos!A:A,Contratos!I:I)</f>
        <v>DSCS</v>
      </c>
      <c r="G399" s="2">
        <f>LOOKUP(Tabela1[[#This Row],[Matricula]],Tabela2[Matrícula],Tabela2[Admissão])</f>
        <v>44348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4431.2700000000004</v>
      </c>
      <c r="K399" s="3">
        <v>3898.36</v>
      </c>
      <c r="L399" s="3">
        <v>2359.02</v>
      </c>
      <c r="M399" s="3">
        <v>0</v>
      </c>
      <c r="N399" s="3">
        <v>2072.25</v>
      </c>
      <c r="O399" s="3">
        <v>0</v>
      </c>
      <c r="P399" s="3">
        <v>532.91</v>
      </c>
    </row>
    <row r="400" spans="1:16" x14ac:dyDescent="0.25">
      <c r="A400" s="1">
        <v>425192</v>
      </c>
      <c r="B400" s="19" t="str">
        <f>LOOKUP(Tabela1[[#This Row],[Matricula]],Contratos!A:A,Contratos!B:B)</f>
        <v xml:space="preserve">BRUNA GONCALVES REGIOLI </v>
      </c>
      <c r="C400" s="19" t="str">
        <f>LOOKUP(Tabela1[[#This Row],[Matricula]],Contratos!A:A,Contratos!C:C)</f>
        <v>TACTEMP</v>
      </c>
      <c r="D400" s="19" t="str">
        <f>LOOKUP(Tabela1[[#This Row],[Matricula]],Contratos!A:A,Contratos!D:D)</f>
        <v xml:space="preserve">TÉCNICO EM ANÁLISES CLÍNICAS/PATOLOGIA </v>
      </c>
      <c r="E400" s="1" t="s">
        <v>925</v>
      </c>
      <c r="F400" s="19" t="str">
        <f>LOOKUP(Tabela1[[#This Row],[Matricula]],Contratos!A:A,Contratos!I:I)</f>
        <v>DSCS</v>
      </c>
      <c r="G400" s="2">
        <f>LOOKUP(Tabela1[[#This Row],[Matricula]],Tabela2[Matrícula],Tabela2[Admissão])</f>
        <v>44348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3907.57</v>
      </c>
      <c r="K400" s="3">
        <v>3450.53</v>
      </c>
      <c r="L400" s="3">
        <v>2359.02</v>
      </c>
      <c r="M400" s="3">
        <v>0</v>
      </c>
      <c r="N400" s="3">
        <v>1548.55</v>
      </c>
      <c r="O400" s="3">
        <v>0</v>
      </c>
      <c r="P400" s="3">
        <v>457.04</v>
      </c>
    </row>
    <row r="401" spans="1:16" x14ac:dyDescent="0.25">
      <c r="A401" s="1">
        <v>425206</v>
      </c>
      <c r="B401" s="19" t="str">
        <f>LOOKUP(Tabela1[[#This Row],[Matricula]],Contratos!A:A,Contratos!B:B)</f>
        <v xml:space="preserve">APARECIDA CRISTINA DE SOUZA </v>
      </c>
      <c r="C401" s="19" t="str">
        <f>LOOKUP(Tabela1[[#This Row],[Matricula]],Contratos!A:A,Contratos!C:C)</f>
        <v>TACTEMP</v>
      </c>
      <c r="D401" s="19" t="str">
        <f>LOOKUP(Tabela1[[#This Row],[Matricula]],Contratos!A:A,Contratos!D:D)</f>
        <v xml:space="preserve">TÉCNICO EM ANÁLISES CLÍNICAS/PATOLOGIA </v>
      </c>
      <c r="E401" s="1" t="s">
        <v>925</v>
      </c>
      <c r="F401" s="19" t="str">
        <f>LOOKUP(Tabela1[[#This Row],[Matricula]],Contratos!A:A,Contratos!I:I)</f>
        <v>DSCS</v>
      </c>
      <c r="G401" s="2">
        <f>LOOKUP(Tabela1[[#This Row],[Matricula]],Tabela2[Matrícula],Tabela2[Admissão])</f>
        <v>44348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4051.86</v>
      </c>
      <c r="K401" s="3">
        <v>3573.52</v>
      </c>
      <c r="L401" s="3">
        <v>2359.02</v>
      </c>
      <c r="M401" s="3">
        <v>0</v>
      </c>
      <c r="N401" s="3">
        <v>1692.84</v>
      </c>
      <c r="O401" s="3">
        <v>0</v>
      </c>
      <c r="P401" s="3">
        <v>478.34</v>
      </c>
    </row>
    <row r="402" spans="1:16" x14ac:dyDescent="0.25">
      <c r="A402" s="1">
        <v>425214</v>
      </c>
      <c r="B402" s="19" t="str">
        <f>LOOKUP(Tabela1[[#This Row],[Matricula]],Contratos!A:A,Contratos!B:B)</f>
        <v xml:space="preserve">LUCIANO DA SILVEIRA </v>
      </c>
      <c r="C402" s="19" t="str">
        <f>LOOKUP(Tabela1[[#This Row],[Matricula]],Contratos!A:A,Contratos!C:C)</f>
        <v>TACTEMP</v>
      </c>
      <c r="D402" s="19" t="str">
        <f>LOOKUP(Tabela1[[#This Row],[Matricula]],Contratos!A:A,Contratos!D:D)</f>
        <v xml:space="preserve">TÉCNICO EM ANÁLISES CLÍNICAS/PATOLOGIA </v>
      </c>
      <c r="E402" s="1" t="s">
        <v>925</v>
      </c>
      <c r="F402" s="19" t="str">
        <f>LOOKUP(Tabela1[[#This Row],[Matricula]],Contratos!A:A,Contratos!I:I)</f>
        <v>DSCS</v>
      </c>
      <c r="G402" s="2">
        <f>LOOKUP(Tabela1[[#This Row],[Matricula]],Tabela2[Matrícula],Tabela2[Admissão])</f>
        <v>44348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4223.0200000000004</v>
      </c>
      <c r="K402" s="3">
        <v>3683.93</v>
      </c>
      <c r="L402" s="3">
        <v>2359.02</v>
      </c>
      <c r="M402" s="3">
        <v>0</v>
      </c>
      <c r="N402" s="3">
        <v>1864</v>
      </c>
      <c r="O402" s="3">
        <v>0</v>
      </c>
      <c r="P402" s="3">
        <v>539.09</v>
      </c>
    </row>
    <row r="403" spans="1:16" x14ac:dyDescent="0.25">
      <c r="A403" s="1">
        <v>425222</v>
      </c>
      <c r="B403" s="19" t="str">
        <f>LOOKUP(Tabela1[[#This Row],[Matricula]],Contratos!A:A,Contratos!B:B)</f>
        <v xml:space="preserve">DANIELA DE CAMARGO MATESCO </v>
      </c>
      <c r="C403" s="19" t="str">
        <f>LOOKUP(Tabela1[[#This Row],[Matricula]],Contratos!A:A,Contratos!C:C)</f>
        <v>TACTEMP</v>
      </c>
      <c r="D403" s="19" t="str">
        <f>LOOKUP(Tabela1[[#This Row],[Matricula]],Contratos!A:A,Contratos!D:D)</f>
        <v xml:space="preserve">TÉCNICO EM ANÁLISES CLÍNICAS/PATOLOGIA </v>
      </c>
      <c r="E403" s="1" t="s">
        <v>925</v>
      </c>
      <c r="F403" s="19" t="str">
        <f>LOOKUP(Tabela1[[#This Row],[Matricula]],Contratos!A:A,Contratos!I:I)</f>
        <v>DSCS</v>
      </c>
      <c r="G403" s="2">
        <f>LOOKUP(Tabela1[[#This Row],[Matricula]],Tabela2[Matrícula],Tabela2[Admissão])</f>
        <v>44348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3907.57</v>
      </c>
      <c r="K403" s="3">
        <v>3463.12</v>
      </c>
      <c r="L403" s="3">
        <v>2359.02</v>
      </c>
      <c r="M403" s="3">
        <v>0</v>
      </c>
      <c r="N403" s="3">
        <v>1548.55</v>
      </c>
      <c r="O403" s="3">
        <v>0</v>
      </c>
      <c r="P403" s="3">
        <v>444.45</v>
      </c>
    </row>
    <row r="404" spans="1:16" x14ac:dyDescent="0.25">
      <c r="A404" s="1">
        <v>425230</v>
      </c>
      <c r="B404" s="19" t="str">
        <f>LOOKUP(Tabela1[[#This Row],[Matricula]],Contratos!A:A,Contratos!B:B)</f>
        <v xml:space="preserve">LUCIA ANTONIA DAS DORES </v>
      </c>
      <c r="C404" s="19" t="str">
        <f>LOOKUP(Tabela1[[#This Row],[Matricula]],Contratos!A:A,Contratos!C:C)</f>
        <v>TACTEMP</v>
      </c>
      <c r="D404" s="19" t="str">
        <f>LOOKUP(Tabela1[[#This Row],[Matricula]],Contratos!A:A,Contratos!D:D)</f>
        <v xml:space="preserve">TÉCNICO EM ANÁLISES CLÍNICAS/PATOLOGIA </v>
      </c>
      <c r="E404" s="1" t="s">
        <v>925</v>
      </c>
      <c r="F404" s="19" t="str">
        <f>LOOKUP(Tabela1[[#This Row],[Matricula]],Contratos!A:A,Contratos!I:I)</f>
        <v>DSCS</v>
      </c>
      <c r="G404" s="2">
        <f>LOOKUP(Tabela1[[#This Row],[Matricula]],Tabela2[Matrícula],Tabela2[Admissão])</f>
        <v>44348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4382.6099999999997</v>
      </c>
      <c r="K404" s="3">
        <v>3712.54</v>
      </c>
      <c r="L404" s="3">
        <v>2359.02</v>
      </c>
      <c r="M404" s="3">
        <v>0</v>
      </c>
      <c r="N404" s="3">
        <v>2023.59</v>
      </c>
      <c r="O404" s="3">
        <v>0</v>
      </c>
      <c r="P404" s="3">
        <v>670.07</v>
      </c>
    </row>
    <row r="405" spans="1:16" x14ac:dyDescent="0.25">
      <c r="A405" s="1">
        <v>425249</v>
      </c>
      <c r="B405" s="19" t="str">
        <f>LOOKUP(Tabela1[[#This Row],[Matricula]],Contratos!A:A,Contratos!B:B)</f>
        <v xml:space="preserve">VALDIRENE SANTANA DOS SANTOS </v>
      </c>
      <c r="C405" s="19" t="str">
        <f>LOOKUP(Tabela1[[#This Row],[Matricula]],Contratos!A:A,Contratos!C:C)</f>
        <v>TACTEMP</v>
      </c>
      <c r="D405" s="19" t="str">
        <f>LOOKUP(Tabela1[[#This Row],[Matricula]],Contratos!A:A,Contratos!D:D)</f>
        <v xml:space="preserve">TÉCNICO EM ANÁLISES CLÍNICAS/PATOLOGIA </v>
      </c>
      <c r="E405" s="1" t="s">
        <v>925</v>
      </c>
      <c r="F405" s="19" t="str">
        <f>LOOKUP(Tabela1[[#This Row],[Matricula]],Contratos!A:A,Contratos!I:I)</f>
        <v>DSCS</v>
      </c>
      <c r="G405" s="2">
        <f>LOOKUP(Tabela1[[#This Row],[Matricula]],Tabela2[Matrícula],Tabela2[Admissão])</f>
        <v>44348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4327.97</v>
      </c>
      <c r="K405" s="3">
        <v>3673.91</v>
      </c>
      <c r="L405" s="3">
        <v>2359.02</v>
      </c>
      <c r="M405" s="3">
        <v>0</v>
      </c>
      <c r="N405" s="3">
        <v>1968.95</v>
      </c>
      <c r="O405" s="3">
        <v>0</v>
      </c>
      <c r="P405" s="3">
        <v>654.05999999999995</v>
      </c>
    </row>
    <row r="406" spans="1:16" x14ac:dyDescent="0.25">
      <c r="A406" s="1">
        <v>425257</v>
      </c>
      <c r="B406" s="19" t="str">
        <f>LOOKUP(Tabela1[[#This Row],[Matricula]],Contratos!A:A,Contratos!B:B)</f>
        <v xml:space="preserve">LEILA CRISTINA ROSA HOFFMANN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925</v>
      </c>
      <c r="F406" s="19" t="str">
        <f>LOOKUP(Tabela1[[#This Row],[Matricula]],Contratos!A:A,Contratos!I:I)</f>
        <v>DUES</v>
      </c>
      <c r="G406" s="2">
        <f>LOOKUP(Tabela1[[#This Row],[Matricula]],Tabela2[Matrícula],Tabela2[Admissão])</f>
        <v>44348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3611.24</v>
      </c>
      <c r="K406" s="3">
        <v>3121.54</v>
      </c>
      <c r="L406" s="3">
        <v>1846.99</v>
      </c>
      <c r="M406" s="3">
        <v>0</v>
      </c>
      <c r="N406" s="3">
        <v>1764.25</v>
      </c>
      <c r="O406" s="3">
        <v>0</v>
      </c>
      <c r="P406" s="3">
        <v>489.7</v>
      </c>
    </row>
    <row r="407" spans="1:16" x14ac:dyDescent="0.25">
      <c r="A407" s="1">
        <v>425265</v>
      </c>
      <c r="B407" s="19" t="str">
        <f>LOOKUP(Tabela1[[#This Row],[Matricula]],Contratos!A:A,Contratos!B:B)</f>
        <v xml:space="preserve">VANDA DA SILVA CERQUEIRA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925</v>
      </c>
      <c r="F407" s="19" t="str">
        <f>LOOKUP(Tabela1[[#This Row],[Matricula]],Contratos!A:A,Contratos!I:I)</f>
        <v>DAPS</v>
      </c>
      <c r="G407" s="2">
        <f>LOOKUP(Tabela1[[#This Row],[Matricula]],Tabela2[Matrícula],Tabela2[Admissão])</f>
        <v>44348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4271.3999999999996</v>
      </c>
      <c r="K407" s="3">
        <v>3867.58</v>
      </c>
      <c r="L407" s="3">
        <v>1846.99</v>
      </c>
      <c r="M407" s="3">
        <v>0</v>
      </c>
      <c r="N407" s="3">
        <v>2424.41</v>
      </c>
      <c r="O407" s="3">
        <v>0</v>
      </c>
      <c r="P407" s="3">
        <v>403.82</v>
      </c>
    </row>
    <row r="408" spans="1:16" x14ac:dyDescent="0.25">
      <c r="A408" s="1">
        <v>425273</v>
      </c>
      <c r="B408" s="19" t="str">
        <f>LOOKUP(Tabela1[[#This Row],[Matricula]],Contratos!A:A,Contratos!B:B)</f>
        <v xml:space="preserve">KESIA MARION SILVA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925</v>
      </c>
      <c r="F408" s="19" t="str">
        <f>LOOKUP(Tabela1[[#This Row],[Matricula]],Contratos!A:A,Contratos!I:I)</f>
        <v>DAPS</v>
      </c>
      <c r="G408" s="2">
        <f>LOOKUP(Tabela1[[#This Row],[Matricula]],Tabela2[Matrícula],Tabela2[Admissão])</f>
        <v>44348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3302.78</v>
      </c>
      <c r="K408" s="3">
        <v>2977.73</v>
      </c>
      <c r="L408" s="3">
        <v>1846.99</v>
      </c>
      <c r="M408" s="3">
        <v>0</v>
      </c>
      <c r="N408" s="3">
        <v>1455.79</v>
      </c>
      <c r="O408" s="3">
        <v>0</v>
      </c>
      <c r="P408" s="3">
        <v>325.05</v>
      </c>
    </row>
    <row r="409" spans="1:16" x14ac:dyDescent="0.25">
      <c r="A409" s="1">
        <v>425281</v>
      </c>
      <c r="B409" s="19" t="str">
        <f>LOOKUP(Tabela1[[#This Row],[Matricula]],Contratos!A:A,Contratos!B:B)</f>
        <v xml:space="preserve">LUCINEIA DE FREITAS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925</v>
      </c>
      <c r="F409" s="19" t="str">
        <f>LOOKUP(Tabela1[[#This Row],[Matricula]],Contratos!A:A,Contratos!I:I)</f>
        <v>DAPS</v>
      </c>
      <c r="G409" s="2">
        <f>LOOKUP(Tabela1[[#This Row],[Matricula]],Tabela2[Matrícula],Tabela2[Admissão])</f>
        <v>44348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4029.46</v>
      </c>
      <c r="K409" s="3">
        <v>3568.12</v>
      </c>
      <c r="L409" s="3">
        <v>1846.99</v>
      </c>
      <c r="M409" s="3">
        <v>0</v>
      </c>
      <c r="N409" s="3">
        <v>2182.4699999999998</v>
      </c>
      <c r="O409" s="3">
        <v>0</v>
      </c>
      <c r="P409" s="3">
        <v>461.34</v>
      </c>
    </row>
    <row r="410" spans="1:16" x14ac:dyDescent="0.25">
      <c r="A410" s="1">
        <v>425290</v>
      </c>
      <c r="B410" s="19" t="str">
        <f>LOOKUP(Tabela1[[#This Row],[Matricula]],Contratos!A:A,Contratos!B:B)</f>
        <v xml:space="preserve">JOCELEY FIGUEIREDO </v>
      </c>
      <c r="C410" s="19" t="str">
        <f>LOOKUP(Tabela1[[#This Row],[Matricula]],Contratos!A:A,Contratos!C:C)</f>
        <v>MPPTEMP</v>
      </c>
      <c r="D410" s="19" t="str">
        <f>LOOKUP(Tabela1[[#This Row],[Matricula]],Contratos!A:A,Contratos!D:D)</f>
        <v xml:space="preserve">PEDIATRA PLANTONISTA </v>
      </c>
      <c r="E410" s="1" t="s">
        <v>925</v>
      </c>
      <c r="F410" s="19" t="str">
        <f>LOOKUP(Tabela1[[#This Row],[Matricula]],Contratos!A:A,Contratos!I:I)</f>
        <v>DUES</v>
      </c>
      <c r="G410" s="2">
        <f>LOOKUP(Tabela1[[#This Row],[Matricula]],Tabela2[Matrícula],Tabela2[Admissão])</f>
        <v>44348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21371.97</v>
      </c>
      <c r="K410" s="3">
        <v>19868.009999999998</v>
      </c>
      <c r="L410" s="3">
        <v>9606</v>
      </c>
      <c r="M410" s="3">
        <v>0</v>
      </c>
      <c r="N410" s="3">
        <v>11765.97</v>
      </c>
      <c r="O410" s="3">
        <v>0</v>
      </c>
      <c r="P410" s="3">
        <v>1503.96</v>
      </c>
    </row>
    <row r="411" spans="1:16" x14ac:dyDescent="0.25">
      <c r="A411" s="1">
        <v>425303</v>
      </c>
      <c r="B411" s="19" t="str">
        <f>LOOKUP(Tabela1[[#This Row],[Matricula]],Contratos!A:A,Contratos!B:B)</f>
        <v xml:space="preserve">CATHERINE MARIA FASANO WERNER </v>
      </c>
      <c r="C411" s="19" t="str">
        <f>LOOKUP(Tabela1[[#This Row],[Matricula]],Contratos!A:A,Contratos!C:C)</f>
        <v>MCGPTEMP</v>
      </c>
      <c r="D411" s="19" t="str">
        <f>LOOKUP(Tabela1[[#This Row],[Matricula]],Contratos!A:A,Contratos!D:D)</f>
        <v xml:space="preserve">MÉDICO CLÍNICO GERAL PLANTONISTA </v>
      </c>
      <c r="E411" s="1" t="s">
        <v>925</v>
      </c>
      <c r="F411" s="19" t="str">
        <f>LOOKUP(Tabela1[[#This Row],[Matricula]],Contratos!A:A,Contratos!I:I)</f>
        <v>DUES</v>
      </c>
      <c r="G411" s="2">
        <f>LOOKUP(Tabela1[[#This Row],[Matricula]],Tabela2[Matrícula],Tabela2[Admissão])</f>
        <v>44348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14365.11</v>
      </c>
      <c r="K411" s="3">
        <v>10468.040000000001</v>
      </c>
      <c r="L411" s="3">
        <v>9606</v>
      </c>
      <c r="M411" s="3">
        <v>0</v>
      </c>
      <c r="N411" s="3">
        <v>4759.1099999999997</v>
      </c>
      <c r="O411" s="3">
        <v>0</v>
      </c>
      <c r="P411" s="3">
        <v>3897.07</v>
      </c>
    </row>
    <row r="412" spans="1:16" x14ac:dyDescent="0.25">
      <c r="A412" s="1">
        <v>425338</v>
      </c>
      <c r="B412" s="19" t="str">
        <f>LOOKUP(Tabela1[[#This Row],[Matricula]],Contratos!A:A,Contratos!B:B)</f>
        <v xml:space="preserve">ELISSANDRA MIZUE VIEIRA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925</v>
      </c>
      <c r="F412" s="19" t="str">
        <f>LOOKUP(Tabela1[[#This Row],[Matricula]],Contratos!A:A,Contratos!I:I)</f>
        <v>DAPS</v>
      </c>
      <c r="G412" s="2">
        <f>LOOKUP(Tabela1[[#This Row],[Matricula]],Tabela2[Matrícula],Tabela2[Admissão])</f>
        <v>44357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3584.66</v>
      </c>
      <c r="K412" s="3">
        <v>3147.5</v>
      </c>
      <c r="L412" s="3">
        <v>1846.99</v>
      </c>
      <c r="M412" s="3">
        <v>0</v>
      </c>
      <c r="N412" s="3">
        <v>1737.67</v>
      </c>
      <c r="O412" s="3">
        <v>0</v>
      </c>
      <c r="P412" s="3">
        <v>437.16</v>
      </c>
    </row>
    <row r="413" spans="1:16" x14ac:dyDescent="0.25">
      <c r="A413" s="1">
        <v>425346</v>
      </c>
      <c r="B413" s="19" t="str">
        <f>LOOKUP(Tabela1[[#This Row],[Matricula]],Contratos!A:A,Contratos!B:B)</f>
        <v xml:space="preserve">MARIANE DA COSTA DE SOUZA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925</v>
      </c>
      <c r="F413" s="19" t="str">
        <f>LOOKUP(Tabela1[[#This Row],[Matricula]],Contratos!A:A,Contratos!I:I)</f>
        <v>DAPS</v>
      </c>
      <c r="G413" s="2">
        <f>LOOKUP(Tabela1[[#This Row],[Matricula]],Tabela2[Matrícula],Tabela2[Admissão])</f>
        <v>44357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3189.08</v>
      </c>
      <c r="K413" s="3">
        <v>2849.72</v>
      </c>
      <c r="L413" s="3">
        <v>1846.99</v>
      </c>
      <c r="M413" s="3">
        <v>0</v>
      </c>
      <c r="N413" s="3">
        <v>1342.09</v>
      </c>
      <c r="O413" s="3">
        <v>0</v>
      </c>
      <c r="P413" s="3">
        <v>339.36</v>
      </c>
    </row>
    <row r="414" spans="1:16" x14ac:dyDescent="0.25">
      <c r="A414" s="1">
        <v>425354</v>
      </c>
      <c r="B414" s="19" t="str">
        <f>LOOKUP(Tabela1[[#This Row],[Matricula]],Contratos!A:A,Contratos!B:B)</f>
        <v xml:space="preserve">ANDRELIANA ALVES PEREIRA GREGORIO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925</v>
      </c>
      <c r="F414" s="19" t="str">
        <f>LOOKUP(Tabela1[[#This Row],[Matricula]],Contratos!A:A,Contratos!I:I)</f>
        <v>DSCS</v>
      </c>
      <c r="G414" s="2">
        <f>LOOKUP(Tabela1[[#This Row],[Matricula]],Tabela2[Matrícula],Tabela2[Admissão])</f>
        <v>44357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4924.57</v>
      </c>
      <c r="K414" s="3">
        <v>4296.5</v>
      </c>
      <c r="L414" s="3">
        <v>1846.99</v>
      </c>
      <c r="M414" s="3">
        <v>0</v>
      </c>
      <c r="N414" s="3">
        <v>3077.58</v>
      </c>
      <c r="O414" s="3">
        <v>0</v>
      </c>
      <c r="P414" s="3">
        <v>628.07000000000005</v>
      </c>
    </row>
    <row r="415" spans="1:16" x14ac:dyDescent="0.25">
      <c r="A415" s="1">
        <v>425362</v>
      </c>
      <c r="B415" s="19" t="str">
        <f>LOOKUP(Tabela1[[#This Row],[Matricula]],Contratos!A:A,Contratos!B:B)</f>
        <v xml:space="preserve">ANDREIA DOS SANTOS TAROSSO </v>
      </c>
      <c r="C415" s="19" t="str">
        <f>LOOKUP(Tabela1[[#This Row],[Matricula]],Contratos!A:A,Contratos!C:C)</f>
        <v>AENFTEMP</v>
      </c>
      <c r="D415" s="19" t="str">
        <f>LOOKUP(Tabela1[[#This Row],[Matricula]],Contratos!A:A,Contratos!D:D)</f>
        <v xml:space="preserve">AUXILIAR DE ENFERMAGEM </v>
      </c>
      <c r="E415" s="1" t="s">
        <v>925</v>
      </c>
      <c r="F415" s="19" t="str">
        <f>LOOKUP(Tabela1[[#This Row],[Matricula]],Contratos!A:A,Contratos!I:I)</f>
        <v>DAPS</v>
      </c>
      <c r="G415" s="2">
        <f>LOOKUP(Tabela1[[#This Row],[Matricula]],Tabela2[Matrícula],Tabela2[Admissão])</f>
        <v>44357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3322.82</v>
      </c>
      <c r="K415" s="3">
        <v>2995.97</v>
      </c>
      <c r="L415" s="3">
        <v>1846.99</v>
      </c>
      <c r="M415" s="3">
        <v>0</v>
      </c>
      <c r="N415" s="3">
        <v>1475.83</v>
      </c>
      <c r="O415" s="3">
        <v>0</v>
      </c>
      <c r="P415" s="3">
        <v>326.85000000000002</v>
      </c>
    </row>
    <row r="416" spans="1:16" x14ac:dyDescent="0.25">
      <c r="A416" s="1">
        <v>425370</v>
      </c>
      <c r="B416" s="19" t="str">
        <f>LOOKUP(Tabela1[[#This Row],[Matricula]],Contratos!A:A,Contratos!B:B)</f>
        <v xml:space="preserve">SUELI DA SILVA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925</v>
      </c>
      <c r="F416" s="19" t="str">
        <f>LOOKUP(Tabela1[[#This Row],[Matricula]],Contratos!A:A,Contratos!I:I)</f>
        <v>DSCS</v>
      </c>
      <c r="G416" s="2">
        <f>LOOKUP(Tabela1[[#This Row],[Matricula]],Tabela2[Matrícula],Tabela2[Admissão])</f>
        <v>44357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3481.35</v>
      </c>
      <c r="K416" s="3">
        <v>3005.47</v>
      </c>
      <c r="L416" s="3">
        <v>1846.99</v>
      </c>
      <c r="M416" s="3">
        <v>0</v>
      </c>
      <c r="N416" s="3">
        <v>1634.36</v>
      </c>
      <c r="O416" s="3">
        <v>0</v>
      </c>
      <c r="P416" s="3">
        <v>475.88</v>
      </c>
    </row>
    <row r="417" spans="1:16" x14ac:dyDescent="0.25">
      <c r="A417" s="1">
        <v>425389</v>
      </c>
      <c r="B417" s="19" t="str">
        <f>LOOKUP(Tabela1[[#This Row],[Matricula]],Contratos!A:A,Contratos!B:B)</f>
        <v xml:space="preserve">MARLENE MENEGONI </v>
      </c>
      <c r="C417" s="19" t="str">
        <f>LOOKUP(Tabela1[[#This Row],[Matricula]],Contratos!A:A,Contratos!C:C)</f>
        <v>AENFTEMP</v>
      </c>
      <c r="D417" s="19" t="str">
        <f>LOOKUP(Tabela1[[#This Row],[Matricula]],Contratos!A:A,Contratos!D:D)</f>
        <v xml:space="preserve">AUXILIAR DE ENFERMAGEM </v>
      </c>
      <c r="E417" s="1" t="s">
        <v>925</v>
      </c>
      <c r="F417" s="19" t="str">
        <f>LOOKUP(Tabela1[[#This Row],[Matricula]],Contratos!A:A,Contratos!I:I)</f>
        <v>DUES</v>
      </c>
      <c r="G417" s="2">
        <f>LOOKUP(Tabela1[[#This Row],[Matricula]],Tabela2[Matrícula],Tabela2[Admissão])</f>
        <v>44357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3429.98</v>
      </c>
      <c r="K417" s="3">
        <v>3349.28</v>
      </c>
      <c r="L417" s="3">
        <v>1846.99</v>
      </c>
      <c r="M417" s="3">
        <v>0</v>
      </c>
      <c r="N417" s="3">
        <v>1582.99</v>
      </c>
      <c r="O417" s="3">
        <v>0</v>
      </c>
      <c r="P417" s="3">
        <v>80.7</v>
      </c>
    </row>
    <row r="418" spans="1:16" x14ac:dyDescent="0.25">
      <c r="A418" s="1">
        <v>425397</v>
      </c>
      <c r="B418" s="19" t="str">
        <f>LOOKUP(Tabela1[[#This Row],[Matricula]],Contratos!A:A,Contratos!B:B)</f>
        <v xml:space="preserve">FERNANDA VALERIA SANTOS DA SILVA </v>
      </c>
      <c r="C418" s="19" t="str">
        <f>LOOKUP(Tabela1[[#This Row],[Matricula]],Contratos!A:A,Contratos!C:C)</f>
        <v>AENFTEMP</v>
      </c>
      <c r="D418" s="19" t="str">
        <f>LOOKUP(Tabela1[[#This Row],[Matricula]],Contratos!A:A,Contratos!D:D)</f>
        <v xml:space="preserve">AUXILIAR DE ENFERMAGEM </v>
      </c>
      <c r="E418" s="1" t="s">
        <v>925</v>
      </c>
      <c r="F418" s="19" t="str">
        <f>LOOKUP(Tabela1[[#This Row],[Matricula]],Contratos!A:A,Contratos!I:I)</f>
        <v>DUES</v>
      </c>
      <c r="G418" s="2">
        <f>LOOKUP(Tabela1[[#This Row],[Matricula]],Tabela2[Matrícula],Tabela2[Admissão])</f>
        <v>44357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3399.84</v>
      </c>
      <c r="K418" s="3">
        <v>2798.18</v>
      </c>
      <c r="L418" s="3">
        <v>1846.99</v>
      </c>
      <c r="M418" s="3">
        <v>0</v>
      </c>
      <c r="N418" s="3">
        <v>1552.85</v>
      </c>
      <c r="O418" s="3">
        <v>0</v>
      </c>
      <c r="P418" s="3">
        <v>601.66</v>
      </c>
    </row>
    <row r="419" spans="1:16" x14ac:dyDescent="0.25">
      <c r="A419" s="1">
        <v>425400</v>
      </c>
      <c r="B419" s="19" t="str">
        <f>LOOKUP(Tabela1[[#This Row],[Matricula]],Contratos!A:A,Contratos!B:B)</f>
        <v xml:space="preserve">RAFAEL GOMES GARCIA </v>
      </c>
      <c r="C419" s="19" t="str">
        <f>LOOKUP(Tabela1[[#This Row],[Matricula]],Contratos!A:A,Contratos!C:C)</f>
        <v>MCGPTEMP</v>
      </c>
      <c r="D419" s="19" t="str">
        <f>LOOKUP(Tabela1[[#This Row],[Matricula]],Contratos!A:A,Contratos!D:D)</f>
        <v xml:space="preserve">MÉDICO CLÍNICO GERAL PLANTONISTA </v>
      </c>
      <c r="E419" s="1" t="s">
        <v>925</v>
      </c>
      <c r="F419" s="19" t="str">
        <f>LOOKUP(Tabela1[[#This Row],[Matricula]],Contratos!A:A,Contratos!I:I)</f>
        <v>DUES</v>
      </c>
      <c r="G419" s="2">
        <f>LOOKUP(Tabela1[[#This Row],[Matricula]],Tabela2[Matrícula],Tabela2[Admissão])</f>
        <v>44361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21106.81</v>
      </c>
      <c r="K419" s="3">
        <v>15358.19</v>
      </c>
      <c r="L419" s="3">
        <v>9606</v>
      </c>
      <c r="M419" s="3">
        <v>0</v>
      </c>
      <c r="N419" s="3">
        <v>11500.81</v>
      </c>
      <c r="O419" s="3">
        <v>0</v>
      </c>
      <c r="P419" s="3">
        <v>5748.62</v>
      </c>
    </row>
    <row r="420" spans="1:16" x14ac:dyDescent="0.25">
      <c r="A420" s="1">
        <v>425419</v>
      </c>
      <c r="B420" s="19" t="str">
        <f>LOOKUP(Tabela1[[#This Row],[Matricula]],Contratos!A:A,Contratos!B:B)</f>
        <v xml:space="preserve">GIOVANNI FRANCESCO NEGRI </v>
      </c>
      <c r="C420" s="19" t="str">
        <f>LOOKUP(Tabela1[[#This Row],[Matricula]],Contratos!A:A,Contratos!C:C)</f>
        <v>AENFTEMP</v>
      </c>
      <c r="D420" s="19" t="str">
        <f>LOOKUP(Tabela1[[#This Row],[Matricula]],Contratos!A:A,Contratos!D:D)</f>
        <v xml:space="preserve">AUXILIAR DE ENFERMAGEM </v>
      </c>
      <c r="E420" s="1" t="s">
        <v>925</v>
      </c>
      <c r="F420" s="19" t="str">
        <f>LOOKUP(Tabela1[[#This Row],[Matricula]],Contratos!A:A,Contratos!I:I)</f>
        <v>DUES</v>
      </c>
      <c r="G420" s="2">
        <f>LOOKUP(Tabela1[[#This Row],[Matricula]],Tabela2[Matrícula],Tabela2[Admissão])</f>
        <v>44358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4245.46</v>
      </c>
      <c r="K420" s="3">
        <v>3746.06</v>
      </c>
      <c r="L420" s="3">
        <v>1846.99</v>
      </c>
      <c r="M420" s="3">
        <v>0</v>
      </c>
      <c r="N420" s="3">
        <v>2398.4699999999998</v>
      </c>
      <c r="O420" s="3">
        <v>0</v>
      </c>
      <c r="P420" s="3">
        <v>499.4</v>
      </c>
    </row>
    <row r="421" spans="1:16" x14ac:dyDescent="0.25">
      <c r="A421" s="1">
        <v>425427</v>
      </c>
      <c r="B421" s="19" t="str">
        <f>LOOKUP(Tabela1[[#This Row],[Matricula]],Contratos!A:A,Contratos!B:B)</f>
        <v xml:space="preserve">DANIELE PEREIRA ALVES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925</v>
      </c>
      <c r="F421" s="19" t="str">
        <f>LOOKUP(Tabela1[[#This Row],[Matricula]],Contratos!A:A,Contratos!I:I)</f>
        <v>DUES</v>
      </c>
      <c r="G421" s="2">
        <f>LOOKUP(Tabela1[[#This Row],[Matricula]],Tabela2[Matrícula],Tabela2[Admissão])</f>
        <v>44358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3290.56</v>
      </c>
      <c r="K421" s="3">
        <v>2690.89</v>
      </c>
      <c r="L421" s="3">
        <v>1846.99</v>
      </c>
      <c r="M421" s="3">
        <v>0</v>
      </c>
      <c r="N421" s="3">
        <v>1443.57</v>
      </c>
      <c r="O421" s="3">
        <v>0</v>
      </c>
      <c r="P421" s="3">
        <v>599.66999999999996</v>
      </c>
    </row>
    <row r="422" spans="1:16" x14ac:dyDescent="0.25">
      <c r="A422" s="1">
        <v>425435</v>
      </c>
      <c r="B422" s="19" t="str">
        <f>LOOKUP(Tabela1[[#This Row],[Matricula]],Contratos!A:A,Contratos!B:B)</f>
        <v xml:space="preserve">TIAGO RODRIGUES ASSUNCAO </v>
      </c>
      <c r="C422" s="19" t="str">
        <f>LOOKUP(Tabela1[[#This Row],[Matricula]],Contratos!A:A,Contratos!C:C)</f>
        <v>AENFTEMP</v>
      </c>
      <c r="D422" s="19" t="str">
        <f>LOOKUP(Tabela1[[#This Row],[Matricula]],Contratos!A:A,Contratos!D:D)</f>
        <v xml:space="preserve">AUXILIAR DE ENFERMAGEM </v>
      </c>
      <c r="E422" s="1" t="s">
        <v>925</v>
      </c>
      <c r="F422" s="19" t="str">
        <f>LOOKUP(Tabela1[[#This Row],[Matricula]],Contratos!A:A,Contratos!I:I)</f>
        <v>DLMS</v>
      </c>
      <c r="G422" s="2">
        <f>LOOKUP(Tabela1[[#This Row],[Matricula]],Tabela2[Matrícula],Tabela2[Admissão])</f>
        <v>44358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5789.54</v>
      </c>
      <c r="K422" s="3">
        <v>5115.34</v>
      </c>
      <c r="L422" s="3">
        <v>1846.99</v>
      </c>
      <c r="M422" s="3">
        <v>0</v>
      </c>
      <c r="N422" s="3">
        <v>3942.55</v>
      </c>
      <c r="O422" s="3">
        <v>0</v>
      </c>
      <c r="P422" s="3">
        <v>674.2</v>
      </c>
    </row>
    <row r="423" spans="1:16" x14ac:dyDescent="0.25">
      <c r="A423" s="1">
        <v>425443</v>
      </c>
      <c r="B423" s="19" t="str">
        <f>LOOKUP(Tabela1[[#This Row],[Matricula]],Contratos!A:A,Contratos!B:B)</f>
        <v xml:space="preserve">LAIANE APARECIDA DE OLIVEIRA SILVA </v>
      </c>
      <c r="C423" s="19" t="str">
        <f>LOOKUP(Tabela1[[#This Row],[Matricula]],Contratos!A:A,Contratos!C:C)</f>
        <v>ASSISTSAUD</v>
      </c>
      <c r="D423" s="19" t="str">
        <f>LOOKUP(Tabela1[[#This Row],[Matricula]],Contratos!A:A,Contratos!D:D)</f>
        <v xml:space="preserve">ASSISTENTE DE GESTÃO EM SERVIÇOS DE SAÚDE </v>
      </c>
      <c r="E423" s="1" t="s">
        <v>925</v>
      </c>
      <c r="F423" s="19" t="str">
        <f>LOOKUP(Tabela1[[#This Row],[Matricula]],Contratos!A:A,Contratos!I:I)</f>
        <v>DUES</v>
      </c>
      <c r="G423" s="2">
        <f>LOOKUP(Tabela1[[#This Row],[Matricula]],Tabela2[Matrícula],Tabela2[Admissão])</f>
        <v>44370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2828.65</v>
      </c>
      <c r="K423" s="3">
        <v>2548.0700000000002</v>
      </c>
      <c r="L423" s="3">
        <v>1630.9</v>
      </c>
      <c r="M423" s="3">
        <v>0</v>
      </c>
      <c r="N423" s="3">
        <v>1197.75</v>
      </c>
      <c r="O423" s="3">
        <v>0</v>
      </c>
      <c r="P423" s="3">
        <v>280.58</v>
      </c>
    </row>
    <row r="424" spans="1:16" x14ac:dyDescent="0.25">
      <c r="A424" s="1">
        <v>425478</v>
      </c>
      <c r="B424" s="19" t="str">
        <f>LOOKUP(Tabela1[[#This Row],[Matricula]],Contratos!A:A,Contratos!B:B)</f>
        <v xml:space="preserve">POTIRA DE MORAES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925</v>
      </c>
      <c r="F424" s="19" t="str">
        <f>LOOKUP(Tabela1[[#This Row],[Matricula]],Contratos!A:A,Contratos!I:I)</f>
        <v>DUES</v>
      </c>
      <c r="G424" s="2">
        <f>LOOKUP(Tabela1[[#This Row],[Matricula]],Tabela2[Matrícula],Tabela2[Admissão])</f>
        <v>44382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3352.96</v>
      </c>
      <c r="K424" s="3">
        <v>3022.31</v>
      </c>
      <c r="L424" s="3">
        <v>1846.99</v>
      </c>
      <c r="M424" s="3">
        <v>0</v>
      </c>
      <c r="N424" s="3">
        <v>1505.97</v>
      </c>
      <c r="O424" s="3">
        <v>0</v>
      </c>
      <c r="P424" s="3">
        <v>330.65</v>
      </c>
    </row>
    <row r="425" spans="1:16" x14ac:dyDescent="0.25">
      <c r="A425" s="1">
        <v>425486</v>
      </c>
      <c r="B425" s="19" t="str">
        <f>LOOKUP(Tabela1[[#This Row],[Matricula]],Contratos!A:A,Contratos!B:B)</f>
        <v xml:space="preserve">CLAUDIA MARIA VIANA DE MORAES </v>
      </c>
      <c r="C425" s="19" t="str">
        <f>LOOKUP(Tabela1[[#This Row],[Matricula]],Contratos!A:A,Contratos!C:C)</f>
        <v>AENFTEMP</v>
      </c>
      <c r="D425" s="19" t="str">
        <f>LOOKUP(Tabela1[[#This Row],[Matricula]],Contratos!A:A,Contratos!D:D)</f>
        <v xml:space="preserve">AUXILIAR DE ENFERMAGEM </v>
      </c>
      <c r="E425" s="1" t="s">
        <v>925</v>
      </c>
      <c r="F425" s="19" t="str">
        <f>LOOKUP(Tabela1[[#This Row],[Matricula]],Contratos!A:A,Contratos!I:I)</f>
        <v>DUES</v>
      </c>
      <c r="G425" s="2">
        <f>LOOKUP(Tabela1[[#This Row],[Matricula]],Tabela2[Matrícula],Tabela2[Admissão])</f>
        <v>44382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3311.55</v>
      </c>
      <c r="K425" s="3">
        <v>2999.2</v>
      </c>
      <c r="L425" s="3">
        <v>1846.99</v>
      </c>
      <c r="M425" s="3">
        <v>0</v>
      </c>
      <c r="N425" s="3">
        <v>1464.56</v>
      </c>
      <c r="O425" s="3">
        <v>0</v>
      </c>
      <c r="P425" s="3">
        <v>312.35000000000002</v>
      </c>
    </row>
    <row r="426" spans="1:16" x14ac:dyDescent="0.25">
      <c r="A426" s="1">
        <v>425494</v>
      </c>
      <c r="B426" s="19" t="str">
        <f>LOOKUP(Tabela1[[#This Row],[Matricula]],Contratos!A:A,Contratos!B:B)</f>
        <v xml:space="preserve">ENEDINA CAMILA DIONIZIO </v>
      </c>
      <c r="C426" s="19" t="str">
        <f>LOOKUP(Tabela1[[#This Row],[Matricula]],Contratos!A:A,Contratos!C:C)</f>
        <v>AENFTEMP</v>
      </c>
      <c r="D426" s="19" t="str">
        <f>LOOKUP(Tabela1[[#This Row],[Matricula]],Contratos!A:A,Contratos!D:D)</f>
        <v xml:space="preserve">AUXILIAR DE ENFERMAGEM </v>
      </c>
      <c r="E426" s="1" t="s">
        <v>925</v>
      </c>
      <c r="F426" s="19" t="str">
        <f>LOOKUP(Tabela1[[#This Row],[Matricula]],Contratos!A:A,Contratos!I:I)</f>
        <v>DUES</v>
      </c>
      <c r="G426" s="2">
        <f>LOOKUP(Tabela1[[#This Row],[Matricula]],Tabela2[Matrícula],Tabela2[Admissão])</f>
        <v>44382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3284.23</v>
      </c>
      <c r="K426" s="3">
        <v>2967.36</v>
      </c>
      <c r="L426" s="3">
        <v>1846.99</v>
      </c>
      <c r="M426" s="3">
        <v>0</v>
      </c>
      <c r="N426" s="3">
        <v>1437.24</v>
      </c>
      <c r="O426" s="3">
        <v>0</v>
      </c>
      <c r="P426" s="3">
        <v>316.87</v>
      </c>
    </row>
    <row r="427" spans="1:16" x14ac:dyDescent="0.25">
      <c r="A427" s="1">
        <v>425508</v>
      </c>
      <c r="B427" s="19" t="str">
        <f>LOOKUP(Tabela1[[#This Row],[Matricula]],Contratos!A:A,Contratos!B:B)</f>
        <v xml:space="preserve">MELISSA SHIZUKO KAWANO </v>
      </c>
      <c r="C427" s="19" t="str">
        <f>LOOKUP(Tabela1[[#This Row],[Matricula]],Contratos!A:A,Contratos!C:C)</f>
        <v>AENFTEMP</v>
      </c>
      <c r="D427" s="19" t="str">
        <f>LOOKUP(Tabela1[[#This Row],[Matricula]],Contratos!A:A,Contratos!D:D)</f>
        <v xml:space="preserve">AUXILIAR DE ENFERMAGEM </v>
      </c>
      <c r="E427" s="1" t="s">
        <v>925</v>
      </c>
      <c r="F427" s="19" t="str">
        <f>LOOKUP(Tabela1[[#This Row],[Matricula]],Contratos!A:A,Contratos!I:I)</f>
        <v>DAPS</v>
      </c>
      <c r="G427" s="2">
        <f>LOOKUP(Tabela1[[#This Row],[Matricula]],Tabela2[Matrícula],Tabela2[Admissão])</f>
        <v>44382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4716.12</v>
      </c>
      <c r="K427" s="3">
        <v>4245.3100000000004</v>
      </c>
      <c r="L427" s="3">
        <v>1846.99</v>
      </c>
      <c r="M427" s="3">
        <v>0</v>
      </c>
      <c r="N427" s="3">
        <v>2869.13</v>
      </c>
      <c r="O427" s="3">
        <v>0</v>
      </c>
      <c r="P427" s="3">
        <v>470.81</v>
      </c>
    </row>
    <row r="428" spans="1:16" x14ac:dyDescent="0.25">
      <c r="A428" s="1">
        <v>425516</v>
      </c>
      <c r="B428" s="19" t="str">
        <f>LOOKUP(Tabela1[[#This Row],[Matricula]],Contratos!A:A,Contratos!B:B)</f>
        <v xml:space="preserve">SIMONE OTILIA PEREIRA </v>
      </c>
      <c r="C428" s="19" t="str">
        <f>LOOKUP(Tabela1[[#This Row],[Matricula]],Contratos!A:A,Contratos!C:C)</f>
        <v>AENFTEMP</v>
      </c>
      <c r="D428" s="19" t="str">
        <f>LOOKUP(Tabela1[[#This Row],[Matricula]],Contratos!A:A,Contratos!D:D)</f>
        <v xml:space="preserve">AUXILIAR DE ENFERMAGEM </v>
      </c>
      <c r="E428" s="1" t="s">
        <v>925</v>
      </c>
      <c r="F428" s="19" t="str">
        <f>LOOKUP(Tabela1[[#This Row],[Matricula]],Contratos!A:A,Contratos!I:I)</f>
        <v>DAPS</v>
      </c>
      <c r="G428" s="2">
        <f>LOOKUP(Tabela1[[#This Row],[Matricula]],Tabela2[Matrícula],Tabela2[Admissão])</f>
        <v>44382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3857.97</v>
      </c>
      <c r="K428" s="3">
        <v>3433.86</v>
      </c>
      <c r="L428" s="3">
        <v>1846.99</v>
      </c>
      <c r="M428" s="3">
        <v>0</v>
      </c>
      <c r="N428" s="3">
        <v>2010.98</v>
      </c>
      <c r="O428" s="3">
        <v>0</v>
      </c>
      <c r="P428" s="3">
        <v>424.11</v>
      </c>
    </row>
    <row r="429" spans="1:16" x14ac:dyDescent="0.25">
      <c r="A429" s="1">
        <v>425524</v>
      </c>
      <c r="B429" s="19" t="str">
        <f>LOOKUP(Tabela1[[#This Row],[Matricula]],Contratos!A:A,Contratos!B:B)</f>
        <v xml:space="preserve">RENATA CAROLINE CAMARGO </v>
      </c>
      <c r="C429" s="19" t="str">
        <f>LOOKUP(Tabela1[[#This Row],[Matricula]],Contratos!A:A,Contratos!C:C)</f>
        <v>AENFTEMP</v>
      </c>
      <c r="D429" s="19" t="str">
        <f>LOOKUP(Tabela1[[#This Row],[Matricula]],Contratos!A:A,Contratos!D:D)</f>
        <v xml:space="preserve">AUXILIAR DE ENFERMAGEM </v>
      </c>
      <c r="E429" s="1" t="s">
        <v>925</v>
      </c>
      <c r="F429" s="19" t="str">
        <f>LOOKUP(Tabela1[[#This Row],[Matricula]],Contratos!A:A,Contratos!I:I)</f>
        <v>HU</v>
      </c>
      <c r="G429" s="2">
        <f>LOOKUP(Tabela1[[#This Row],[Matricula]],Tabela2[Matrícula],Tabela2[Admissão])</f>
        <v>44382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3400.19</v>
      </c>
      <c r="K429" s="3">
        <v>3061.39</v>
      </c>
      <c r="L429" s="3">
        <v>1846.99</v>
      </c>
      <c r="M429" s="3">
        <v>0</v>
      </c>
      <c r="N429" s="3">
        <v>1553.2</v>
      </c>
      <c r="O429" s="3">
        <v>0</v>
      </c>
      <c r="P429" s="3">
        <v>338.8</v>
      </c>
    </row>
    <row r="430" spans="1:16" x14ac:dyDescent="0.25">
      <c r="A430" s="1">
        <v>425532</v>
      </c>
      <c r="B430" s="19" t="str">
        <f>LOOKUP(Tabela1[[#This Row],[Matricula]],Contratos!A:A,Contratos!B:B)</f>
        <v xml:space="preserve">SHEILA LUCIANA FERREIRA NOGUEIRA </v>
      </c>
      <c r="C430" s="19" t="str">
        <f>LOOKUP(Tabela1[[#This Row],[Matricula]],Contratos!A:A,Contratos!C:C)</f>
        <v>AENFTEMP</v>
      </c>
      <c r="D430" s="19" t="str">
        <f>LOOKUP(Tabela1[[#This Row],[Matricula]],Contratos!A:A,Contratos!D:D)</f>
        <v xml:space="preserve">AUXILIAR DE ENFERMAGEM </v>
      </c>
      <c r="E430" s="1" t="s">
        <v>925</v>
      </c>
      <c r="F430" s="19" t="str">
        <f>LOOKUP(Tabela1[[#This Row],[Matricula]],Contratos!A:A,Contratos!I:I)</f>
        <v>DAPS</v>
      </c>
      <c r="G430" s="2">
        <f>LOOKUP(Tabela1[[#This Row],[Matricula]],Tabela2[Matrícula],Tabela2[Admissão])</f>
        <v>44382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3079.14</v>
      </c>
      <c r="K430" s="3">
        <v>2766.47</v>
      </c>
      <c r="L430" s="3">
        <v>1846.99</v>
      </c>
      <c r="M430" s="3">
        <v>0</v>
      </c>
      <c r="N430" s="3">
        <v>1232.1500000000001</v>
      </c>
      <c r="O430" s="3">
        <v>0</v>
      </c>
      <c r="P430" s="3">
        <v>312.67</v>
      </c>
    </row>
    <row r="431" spans="1:16" x14ac:dyDescent="0.25">
      <c r="A431" s="1">
        <v>425559</v>
      </c>
      <c r="B431" s="19" t="str">
        <f>LOOKUP(Tabela1[[#This Row],[Matricula]],Contratos!A:A,Contratos!B:B)</f>
        <v xml:space="preserve">MARIE ANGE JEAN </v>
      </c>
      <c r="C431" s="19" t="str">
        <f>LOOKUP(Tabela1[[#This Row],[Matricula]],Contratos!A:A,Contratos!C:C)</f>
        <v>AENFTEMP</v>
      </c>
      <c r="D431" s="19" t="str">
        <f>LOOKUP(Tabela1[[#This Row],[Matricula]],Contratos!A:A,Contratos!D:D)</f>
        <v xml:space="preserve">AUXILIAR DE ENFERMAGEM </v>
      </c>
      <c r="E431" s="1" t="s">
        <v>925</v>
      </c>
      <c r="F431" s="19" t="str">
        <f>LOOKUP(Tabela1[[#This Row],[Matricula]],Contratos!A:A,Contratos!I:I)</f>
        <v>DSCS</v>
      </c>
      <c r="G431" s="2">
        <f>LOOKUP(Tabela1[[#This Row],[Matricula]],Tabela2[Matrícula],Tabela2[Admissão])</f>
        <v>44382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4530.84</v>
      </c>
      <c r="K431" s="3">
        <v>3978.8</v>
      </c>
      <c r="L431" s="3">
        <v>1846.99</v>
      </c>
      <c r="M431" s="3">
        <v>0</v>
      </c>
      <c r="N431" s="3">
        <v>2683.85</v>
      </c>
      <c r="O431" s="3">
        <v>0</v>
      </c>
      <c r="P431" s="3">
        <v>552.04</v>
      </c>
    </row>
    <row r="432" spans="1:16" x14ac:dyDescent="0.25">
      <c r="A432" s="1">
        <v>425567</v>
      </c>
      <c r="B432" s="19" t="str">
        <f>LOOKUP(Tabela1[[#This Row],[Matricula]],Contratos!A:A,Contratos!B:B)</f>
        <v xml:space="preserve">LEILIANE BATISTA REIS </v>
      </c>
      <c r="C432" s="19" t="str">
        <f>LOOKUP(Tabela1[[#This Row],[Matricula]],Contratos!A:A,Contratos!C:C)</f>
        <v>AENFTEMP</v>
      </c>
      <c r="D432" s="19" t="str">
        <f>LOOKUP(Tabela1[[#This Row],[Matricula]],Contratos!A:A,Contratos!D:D)</f>
        <v xml:space="preserve">AUXILIAR DE ENFERMAGEM </v>
      </c>
      <c r="E432" s="1" t="s">
        <v>925</v>
      </c>
      <c r="F432" s="19" t="str">
        <f>LOOKUP(Tabela1[[#This Row],[Matricula]],Contratos!A:A,Contratos!I:I)</f>
        <v>DUES</v>
      </c>
      <c r="G432" s="2">
        <f>LOOKUP(Tabela1[[#This Row],[Matricula]],Tabela2[Matrícula],Tabela2[Admissão])</f>
        <v>44382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3371.84</v>
      </c>
      <c r="K432" s="3">
        <v>2895.44</v>
      </c>
      <c r="L432" s="3">
        <v>1846.99</v>
      </c>
      <c r="M432" s="3">
        <v>0</v>
      </c>
      <c r="N432" s="3">
        <v>1524.85</v>
      </c>
      <c r="O432" s="3">
        <v>0</v>
      </c>
      <c r="P432" s="3">
        <v>476.4</v>
      </c>
    </row>
    <row r="433" spans="1:16" x14ac:dyDescent="0.25">
      <c r="A433" s="1">
        <v>425575</v>
      </c>
      <c r="B433" s="19" t="str">
        <f>LOOKUP(Tabela1[[#This Row],[Matricula]],Contratos!A:A,Contratos!B:B)</f>
        <v xml:space="preserve">RUAN HENRIQUE SILVA DE OLIVEIRA </v>
      </c>
      <c r="C433" s="19" t="str">
        <f>LOOKUP(Tabela1[[#This Row],[Matricula]],Contratos!A:A,Contratos!C:C)</f>
        <v>AENFTEMP</v>
      </c>
      <c r="D433" s="19" t="str">
        <f>LOOKUP(Tabela1[[#This Row],[Matricula]],Contratos!A:A,Contratos!D:D)</f>
        <v xml:space="preserve">AUXILIAR DE ENFERMAGEM </v>
      </c>
      <c r="E433" s="1" t="s">
        <v>925</v>
      </c>
      <c r="F433" s="19" t="str">
        <f>LOOKUP(Tabela1[[#This Row],[Matricula]],Contratos!A:A,Contratos!I:I)</f>
        <v>DUES</v>
      </c>
      <c r="G433" s="2">
        <f>LOOKUP(Tabela1[[#This Row],[Matricula]],Tabela2[Matrícula],Tabela2[Admissão])</f>
        <v>44459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3021.32</v>
      </c>
      <c r="K433" s="3">
        <v>2727.3</v>
      </c>
      <c r="L433" s="3">
        <v>1846.99</v>
      </c>
      <c r="M433" s="3">
        <v>0</v>
      </c>
      <c r="N433" s="3">
        <v>1174.33</v>
      </c>
      <c r="O433" s="3">
        <v>0</v>
      </c>
      <c r="P433" s="3">
        <v>294.02</v>
      </c>
    </row>
    <row r="434" spans="1:16" x14ac:dyDescent="0.25">
      <c r="A434" s="1">
        <v>425583</v>
      </c>
      <c r="B434" s="19" t="str">
        <f>LOOKUP(Tabela1[[#This Row],[Matricula]],Contratos!A:A,Contratos!B:B)</f>
        <v xml:space="preserve">ANGELA APARECIDA DE LIMA </v>
      </c>
      <c r="C434" s="19" t="str">
        <f>LOOKUP(Tabela1[[#This Row],[Matricula]],Contratos!A:A,Contratos!C:C)</f>
        <v>ENFTEMP</v>
      </c>
      <c r="D434" s="19" t="str">
        <f>LOOKUP(Tabela1[[#This Row],[Matricula]],Contratos!A:A,Contratos!D:D)</f>
        <v xml:space="preserve">ENFERMEIRO </v>
      </c>
      <c r="E434" s="1" t="s">
        <v>925</v>
      </c>
      <c r="F434" s="19" t="str">
        <f>LOOKUP(Tabela1[[#This Row],[Matricula]],Contratos!A:A,Contratos!I:I)</f>
        <v>DSCS</v>
      </c>
      <c r="G434" s="2">
        <f>LOOKUP(Tabela1[[#This Row],[Matricula]],Tabela2[Matrícula],Tabela2[Admissão])</f>
        <v>44459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7169.36</v>
      </c>
      <c r="K434" s="3">
        <v>6009.58</v>
      </c>
      <c r="L434" s="3">
        <v>3338.64</v>
      </c>
      <c r="M434" s="3">
        <v>2337.0500000000002</v>
      </c>
      <c r="N434" s="3">
        <v>1493.67</v>
      </c>
      <c r="O434" s="3">
        <v>0</v>
      </c>
      <c r="P434" s="3">
        <v>1159.78</v>
      </c>
    </row>
    <row r="435" spans="1:16" x14ac:dyDescent="0.25">
      <c r="A435" s="1">
        <v>425591</v>
      </c>
      <c r="B435" s="19" t="str">
        <f>LOOKUP(Tabela1[[#This Row],[Matricula]],Contratos!A:A,Contratos!B:B)</f>
        <v xml:space="preserve">JACKELINE ROSA DA SILVA </v>
      </c>
      <c r="C435" s="19" t="str">
        <f>LOOKUP(Tabela1[[#This Row],[Matricula]],Contratos!A:A,Contratos!C:C)</f>
        <v>AENFTEMP</v>
      </c>
      <c r="D435" s="19" t="str">
        <f>LOOKUP(Tabela1[[#This Row],[Matricula]],Contratos!A:A,Contratos!D:D)</f>
        <v xml:space="preserve">AUXILIAR DE ENFERMAGEM </v>
      </c>
      <c r="E435" s="1" t="s">
        <v>925</v>
      </c>
      <c r="F435" s="19" t="str">
        <f>LOOKUP(Tabela1[[#This Row],[Matricula]],Contratos!A:A,Contratos!I:I)</f>
        <v>DUES</v>
      </c>
      <c r="G435" s="2">
        <f>LOOKUP(Tabela1[[#This Row],[Matricula]],Tabela2[Matrícula],Tabela2[Admissão])</f>
        <v>44459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3049.33</v>
      </c>
      <c r="K435" s="3">
        <v>2753.17</v>
      </c>
      <c r="L435" s="3">
        <v>1846.99</v>
      </c>
      <c r="M435" s="3">
        <v>0</v>
      </c>
      <c r="N435" s="3">
        <v>1202.3399999999999</v>
      </c>
      <c r="O435" s="3">
        <v>0</v>
      </c>
      <c r="P435" s="3">
        <v>296.16000000000003</v>
      </c>
    </row>
    <row r="436" spans="1:16" x14ac:dyDescent="0.25">
      <c r="A436" s="1">
        <v>425605</v>
      </c>
      <c r="B436" s="19" t="str">
        <f>LOOKUP(Tabela1[[#This Row],[Matricula]],Contratos!A:A,Contratos!B:B)</f>
        <v xml:space="preserve">JOELMA FERREIRA DE SOUZA </v>
      </c>
      <c r="C436" s="19" t="str">
        <f>LOOKUP(Tabela1[[#This Row],[Matricula]],Contratos!A:A,Contratos!C:C)</f>
        <v>AENFTEMP</v>
      </c>
      <c r="D436" s="19" t="str">
        <f>LOOKUP(Tabela1[[#This Row],[Matricula]],Contratos!A:A,Contratos!D:D)</f>
        <v xml:space="preserve">AUXILIAR DE ENFERMAGEM </v>
      </c>
      <c r="E436" s="1" t="s">
        <v>925</v>
      </c>
      <c r="F436" s="19" t="str">
        <f>LOOKUP(Tabela1[[#This Row],[Matricula]],Contratos!A:A,Contratos!I:I)</f>
        <v>DUES</v>
      </c>
      <c r="G436" s="2">
        <f>LOOKUP(Tabela1[[#This Row],[Matricula]],Tabela2[Matrícula],Tabela2[Admissão])</f>
        <v>44459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2897.08</v>
      </c>
      <c r="K436" s="3">
        <v>2875.86</v>
      </c>
      <c r="L436" s="3">
        <v>1846.99</v>
      </c>
      <c r="M436" s="3">
        <v>0</v>
      </c>
      <c r="N436" s="3">
        <v>1050.0899999999999</v>
      </c>
      <c r="O436" s="3">
        <v>0</v>
      </c>
      <c r="P436" s="3">
        <v>21.22</v>
      </c>
    </row>
    <row r="437" spans="1:16" x14ac:dyDescent="0.25">
      <c r="A437" s="1">
        <v>425613</v>
      </c>
      <c r="B437" s="19" t="str">
        <f>LOOKUP(Tabela1[[#This Row],[Matricula]],Contratos!A:A,Contratos!B:B)</f>
        <v xml:space="preserve">JANAINA FERNANDA SILVA </v>
      </c>
      <c r="C437" s="19" t="str">
        <f>LOOKUP(Tabela1[[#This Row],[Matricula]],Contratos!A:A,Contratos!C:C)</f>
        <v>AENFTEMP</v>
      </c>
      <c r="D437" s="19" t="str">
        <f>LOOKUP(Tabela1[[#This Row],[Matricula]],Contratos!A:A,Contratos!D:D)</f>
        <v xml:space="preserve">AUXILIAR DE ENFERMAGEM </v>
      </c>
      <c r="E437" s="1" t="s">
        <v>925</v>
      </c>
      <c r="F437" s="19" t="str">
        <f>LOOKUP(Tabela1[[#This Row],[Matricula]],Contratos!A:A,Contratos!I:I)</f>
        <v>DUES</v>
      </c>
      <c r="G437" s="2">
        <f>LOOKUP(Tabela1[[#This Row],[Matricula]],Tabela2[Matrícula],Tabela2[Admissão])</f>
        <v>44459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2934.02</v>
      </c>
      <c r="K437" s="3">
        <v>2622.71</v>
      </c>
      <c r="L437" s="3">
        <v>1846.99</v>
      </c>
      <c r="M437" s="3">
        <v>0</v>
      </c>
      <c r="N437" s="3">
        <v>1087.03</v>
      </c>
      <c r="O437" s="3">
        <v>0</v>
      </c>
      <c r="P437" s="3">
        <v>311.31</v>
      </c>
    </row>
    <row r="438" spans="1:16" x14ac:dyDescent="0.25">
      <c r="A438" s="1">
        <v>425621</v>
      </c>
      <c r="B438" s="19" t="str">
        <f>LOOKUP(Tabela1[[#This Row],[Matricula]],Contratos!A:A,Contratos!B:B)</f>
        <v xml:space="preserve">CRISTIANE SILVA FERREIRA </v>
      </c>
      <c r="C438" s="19" t="str">
        <f>LOOKUP(Tabela1[[#This Row],[Matricula]],Contratos!A:A,Contratos!C:C)</f>
        <v>AENFTEMP</v>
      </c>
      <c r="D438" s="19" t="str">
        <f>LOOKUP(Tabela1[[#This Row],[Matricula]],Contratos!A:A,Contratos!D:D)</f>
        <v xml:space="preserve">AUXILIAR DE ENFERMAGEM </v>
      </c>
      <c r="E438" s="1" t="s">
        <v>925</v>
      </c>
      <c r="F438" s="19" t="str">
        <f>LOOKUP(Tabela1[[#This Row],[Matricula]],Contratos!A:A,Contratos!I:I)</f>
        <v>DUES</v>
      </c>
      <c r="G438" s="2">
        <f>LOOKUP(Tabela1[[#This Row],[Matricula]],Tabela2[Matrícula],Tabela2[Admissão])</f>
        <v>44459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3327.77</v>
      </c>
      <c r="K438" s="3">
        <v>2957.22</v>
      </c>
      <c r="L438" s="3">
        <v>1846.99</v>
      </c>
      <c r="M438" s="3">
        <v>0</v>
      </c>
      <c r="N438" s="3">
        <v>1480.78</v>
      </c>
      <c r="O438" s="3">
        <v>0</v>
      </c>
      <c r="P438" s="3">
        <v>370.55</v>
      </c>
    </row>
    <row r="439" spans="1:16" x14ac:dyDescent="0.25">
      <c r="A439" s="1">
        <v>425630</v>
      </c>
      <c r="B439" s="19" t="str">
        <f>LOOKUP(Tabela1[[#This Row],[Matricula]],Contratos!A:A,Contratos!B:B)</f>
        <v xml:space="preserve">SILVELI TEREZINHA RODRIGUES </v>
      </c>
      <c r="C439" s="19" t="str">
        <f>LOOKUP(Tabela1[[#This Row],[Matricula]],Contratos!A:A,Contratos!C:C)</f>
        <v>AENFTEMP</v>
      </c>
      <c r="D439" s="19" t="str">
        <f>LOOKUP(Tabela1[[#This Row],[Matricula]],Contratos!A:A,Contratos!D:D)</f>
        <v xml:space="preserve">AUXILIAR DE ENFERMAGEM </v>
      </c>
      <c r="E439" s="1" t="s">
        <v>925</v>
      </c>
      <c r="F439" s="19" t="str">
        <f>LOOKUP(Tabela1[[#This Row],[Matricula]],Contratos!A:A,Contratos!I:I)</f>
        <v>DUES</v>
      </c>
      <c r="G439" s="2">
        <f>LOOKUP(Tabela1[[#This Row],[Matricula]],Tabela2[Matrícula],Tabela2[Admissão])</f>
        <v>44459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3226.59</v>
      </c>
      <c r="K439" s="3">
        <v>2895.67</v>
      </c>
      <c r="L439" s="3">
        <v>1846.99</v>
      </c>
      <c r="M439" s="3">
        <v>0</v>
      </c>
      <c r="N439" s="3">
        <v>1379.6</v>
      </c>
      <c r="O439" s="3">
        <v>0</v>
      </c>
      <c r="P439" s="3">
        <v>330.92</v>
      </c>
    </row>
    <row r="440" spans="1:16" x14ac:dyDescent="0.25">
      <c r="A440" s="1">
        <v>425648</v>
      </c>
      <c r="B440" s="19" t="str">
        <f>LOOKUP(Tabela1[[#This Row],[Matricula]],Contratos!A:A,Contratos!B:B)</f>
        <v xml:space="preserve">THAIS DE CASSIA SILVA TEIXEIRA FERNANDES </v>
      </c>
      <c r="C440" s="19" t="str">
        <f>LOOKUP(Tabela1[[#This Row],[Matricula]],Contratos!A:A,Contratos!C:C)</f>
        <v>AENFTEMP</v>
      </c>
      <c r="D440" s="19" t="str">
        <f>LOOKUP(Tabela1[[#This Row],[Matricula]],Contratos!A:A,Contratos!D:D)</f>
        <v xml:space="preserve">AUXILIAR DE ENFERMAGEM </v>
      </c>
      <c r="E440" s="1" t="s">
        <v>925</v>
      </c>
      <c r="F440" s="19" t="str">
        <f>LOOKUP(Tabela1[[#This Row],[Matricula]],Contratos!A:A,Contratos!I:I)</f>
        <v>DUES</v>
      </c>
      <c r="G440" s="2">
        <f>LOOKUP(Tabela1[[#This Row],[Matricula]],Tabela2[Matrícula],Tabela2[Admissão])</f>
        <v>44459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3021.63</v>
      </c>
      <c r="K440" s="3">
        <v>2727.55</v>
      </c>
      <c r="L440" s="3">
        <v>1846.99</v>
      </c>
      <c r="M440" s="3">
        <v>0</v>
      </c>
      <c r="N440" s="3">
        <v>1174.6400000000001</v>
      </c>
      <c r="O440" s="3">
        <v>0</v>
      </c>
      <c r="P440" s="3">
        <v>294.08</v>
      </c>
    </row>
    <row r="441" spans="1:16" x14ac:dyDescent="0.25">
      <c r="A441" s="1">
        <v>425656</v>
      </c>
      <c r="B441" s="19" t="str">
        <f>LOOKUP(Tabela1[[#This Row],[Matricula]],Contratos!A:A,Contratos!B:B)</f>
        <v xml:space="preserve">STEFANE FERNANDA BRAGA </v>
      </c>
      <c r="C441" s="19" t="str">
        <f>LOOKUP(Tabela1[[#This Row],[Matricula]],Contratos!A:A,Contratos!C:C)</f>
        <v>AENFTEMP</v>
      </c>
      <c r="D441" s="19" t="str">
        <f>LOOKUP(Tabela1[[#This Row],[Matricula]],Contratos!A:A,Contratos!D:D)</f>
        <v xml:space="preserve">AUXILIAR DE ENFERMAGEM </v>
      </c>
      <c r="E441" s="1" t="s">
        <v>925</v>
      </c>
      <c r="F441" s="19" t="str">
        <f>LOOKUP(Tabela1[[#This Row],[Matricula]],Contratos!A:A,Contratos!I:I)</f>
        <v>DUES</v>
      </c>
      <c r="G441" s="2">
        <f>LOOKUP(Tabela1[[#This Row],[Matricula]],Tabela2[Matrícula],Tabela2[Admissão])</f>
        <v>44459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3078.44</v>
      </c>
      <c r="K441" s="3">
        <v>2780.1</v>
      </c>
      <c r="L441" s="3">
        <v>1846.99</v>
      </c>
      <c r="M441" s="3">
        <v>0</v>
      </c>
      <c r="N441" s="3">
        <v>1231.45</v>
      </c>
      <c r="O441" s="3">
        <v>0</v>
      </c>
      <c r="P441" s="3">
        <v>298.33999999999997</v>
      </c>
    </row>
    <row r="442" spans="1:16" x14ac:dyDescent="0.25">
      <c r="A442" s="1">
        <v>425664</v>
      </c>
      <c r="B442" s="19" t="str">
        <f>LOOKUP(Tabela1[[#This Row],[Matricula]],Contratos!A:A,Contratos!B:B)</f>
        <v xml:space="preserve">ROGERIO MATHEUS PINHEIRO CARREIRA </v>
      </c>
      <c r="C442" s="19" t="str">
        <f>LOOKUP(Tabela1[[#This Row],[Matricula]],Contratos!A:A,Contratos!C:C)</f>
        <v>AENFTEMP</v>
      </c>
      <c r="D442" s="19" t="str">
        <f>LOOKUP(Tabela1[[#This Row],[Matricula]],Contratos!A:A,Contratos!D:D)</f>
        <v xml:space="preserve">AUXILIAR DE ENFERMAGEM </v>
      </c>
      <c r="E442" s="1" t="s">
        <v>925</v>
      </c>
      <c r="F442" s="19" t="str">
        <f>LOOKUP(Tabela1[[#This Row],[Matricula]],Contratos!A:A,Contratos!I:I)</f>
        <v>DUES</v>
      </c>
      <c r="G442" s="2">
        <f>LOOKUP(Tabela1[[#This Row],[Matricula]],Tabela2[Matrícula],Tabela2[Admissão])</f>
        <v>44459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2985.5</v>
      </c>
      <c r="K442" s="3">
        <v>2687.31</v>
      </c>
      <c r="L442" s="3">
        <v>1846.99</v>
      </c>
      <c r="M442" s="3">
        <v>0</v>
      </c>
      <c r="N442" s="3">
        <v>1138.51</v>
      </c>
      <c r="O442" s="3">
        <v>0</v>
      </c>
      <c r="P442" s="3">
        <v>298.19</v>
      </c>
    </row>
    <row r="443" spans="1:16" x14ac:dyDescent="0.25">
      <c r="A443" s="1">
        <v>425672</v>
      </c>
      <c r="B443" s="19" t="str">
        <f>LOOKUP(Tabela1[[#This Row],[Matricula]],Contratos!A:A,Contratos!B:B)</f>
        <v xml:space="preserve">SILVANA PINHEIRO LOPES </v>
      </c>
      <c r="C443" s="19" t="str">
        <f>LOOKUP(Tabela1[[#This Row],[Matricula]],Contratos!A:A,Contratos!C:C)</f>
        <v>AENFTEMP</v>
      </c>
      <c r="D443" s="19" t="str">
        <f>LOOKUP(Tabela1[[#This Row],[Matricula]],Contratos!A:A,Contratos!D:D)</f>
        <v xml:space="preserve">AUXILIAR DE ENFERMAGEM </v>
      </c>
      <c r="E443" s="1" t="s">
        <v>925</v>
      </c>
      <c r="F443" s="19" t="str">
        <f>LOOKUP(Tabela1[[#This Row],[Matricula]],Contratos!A:A,Contratos!I:I)</f>
        <v>DUES</v>
      </c>
      <c r="G443" s="2">
        <f>LOOKUP(Tabela1[[#This Row],[Matricula]],Tabela2[Matrícula],Tabela2[Admissão])</f>
        <v>44459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3373.42</v>
      </c>
      <c r="K443" s="3">
        <v>2971.41</v>
      </c>
      <c r="L443" s="3">
        <v>1846.99</v>
      </c>
      <c r="M443" s="3">
        <v>0</v>
      </c>
      <c r="N443" s="3">
        <v>1526.43</v>
      </c>
      <c r="O443" s="3">
        <v>0</v>
      </c>
      <c r="P443" s="3">
        <v>402.01</v>
      </c>
    </row>
    <row r="444" spans="1:16" x14ac:dyDescent="0.25">
      <c r="A444" s="1">
        <v>425680</v>
      </c>
      <c r="B444" s="19" t="str">
        <f>LOOKUP(Tabela1[[#This Row],[Matricula]],Contratos!A:A,Contratos!B:B)</f>
        <v xml:space="preserve">TATIANE CARVALHO FERREIRA </v>
      </c>
      <c r="C444" s="19" t="str">
        <f>LOOKUP(Tabela1[[#This Row],[Matricula]],Contratos!A:A,Contratos!C:C)</f>
        <v>AENFTEMP</v>
      </c>
      <c r="D444" s="19" t="str">
        <f>LOOKUP(Tabela1[[#This Row],[Matricula]],Contratos!A:A,Contratos!D:D)</f>
        <v xml:space="preserve">AUXILIAR DE ENFERMAGEM </v>
      </c>
      <c r="E444" s="1" t="s">
        <v>925</v>
      </c>
      <c r="F444" s="19" t="str">
        <f>LOOKUP(Tabela1[[#This Row],[Matricula]],Contratos!A:A,Contratos!I:I)</f>
        <v>DUES</v>
      </c>
      <c r="G444" s="2">
        <f>LOOKUP(Tabela1[[#This Row],[Matricula]],Tabela2[Matrícula],Tabela2[Admissão])</f>
        <v>44459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2943.52</v>
      </c>
      <c r="K444" s="3">
        <v>2656.42</v>
      </c>
      <c r="L444" s="3">
        <v>1846.99</v>
      </c>
      <c r="M444" s="3">
        <v>0</v>
      </c>
      <c r="N444" s="3">
        <v>1096.53</v>
      </c>
      <c r="O444" s="3">
        <v>0</v>
      </c>
      <c r="P444" s="3">
        <v>287.10000000000002</v>
      </c>
    </row>
    <row r="445" spans="1:16" x14ac:dyDescent="0.25">
      <c r="A445" s="1">
        <v>425699</v>
      </c>
      <c r="B445" s="19" t="str">
        <f>LOOKUP(Tabela1[[#This Row],[Matricula]],Contratos!A:A,Contratos!B:B)</f>
        <v xml:space="preserve">THAIS APARECIDA CARDOSO DA SILVA </v>
      </c>
      <c r="C445" s="19" t="str">
        <f>LOOKUP(Tabela1[[#This Row],[Matricula]],Contratos!A:A,Contratos!C:C)</f>
        <v>ASSISTSAUD</v>
      </c>
      <c r="D445" s="19" t="str">
        <f>LOOKUP(Tabela1[[#This Row],[Matricula]],Contratos!A:A,Contratos!D:D)</f>
        <v xml:space="preserve">ASSISTENTE DE GESTÃO EM SERVIÇOS DE SAÚDE </v>
      </c>
      <c r="E445" s="1" t="s">
        <v>925</v>
      </c>
      <c r="F445" s="19" t="str">
        <f>LOOKUP(Tabela1[[#This Row],[Matricula]],Contratos!A:A,Contratos!I:I)</f>
        <v>DUES</v>
      </c>
      <c r="G445" s="2">
        <f>LOOKUP(Tabela1[[#This Row],[Matricula]],Tabela2[Matrícula],Tabela2[Admissão])</f>
        <v>44459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3357.33</v>
      </c>
      <c r="K445" s="3">
        <v>3000.37</v>
      </c>
      <c r="L445" s="3">
        <v>1630.9</v>
      </c>
      <c r="M445" s="3">
        <v>0</v>
      </c>
      <c r="N445" s="3">
        <v>1726.43</v>
      </c>
      <c r="O445" s="3">
        <v>0</v>
      </c>
      <c r="P445" s="3">
        <v>356.96</v>
      </c>
    </row>
    <row r="446" spans="1:16" x14ac:dyDescent="0.25">
      <c r="A446" s="1">
        <v>425702</v>
      </c>
      <c r="B446" s="19" t="str">
        <f>LOOKUP(Tabela1[[#This Row],[Matricula]],Contratos!A:A,Contratos!B:B)</f>
        <v xml:space="preserve">ALINE FERNANDA MARCOMINI DOMINGOS </v>
      </c>
      <c r="C446" s="19" t="str">
        <f>LOOKUP(Tabela1[[#This Row],[Matricula]],Contratos!A:A,Contratos!C:C)</f>
        <v>ENFTEMP</v>
      </c>
      <c r="D446" s="19" t="str">
        <f>LOOKUP(Tabela1[[#This Row],[Matricula]],Contratos!A:A,Contratos!D:D)</f>
        <v xml:space="preserve">ENFERMEIRO </v>
      </c>
      <c r="E446" s="1" t="s">
        <v>925</v>
      </c>
      <c r="F446" s="19" t="str">
        <f>LOOKUP(Tabela1[[#This Row],[Matricula]],Contratos!A:A,Contratos!I:I)</f>
        <v>DUES</v>
      </c>
      <c r="G446" s="2">
        <f>LOOKUP(Tabela1[[#This Row],[Matricula]],Tabela2[Matrícula],Tabela2[Admissão])</f>
        <v>44459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8325.51</v>
      </c>
      <c r="K446" s="3">
        <v>6709.51</v>
      </c>
      <c r="L446" s="3">
        <v>3338.64</v>
      </c>
      <c r="M446" s="3">
        <v>2337.0500000000002</v>
      </c>
      <c r="N446" s="3">
        <v>2649.82</v>
      </c>
      <c r="O446" s="3">
        <v>0</v>
      </c>
      <c r="P446" s="3">
        <v>1616</v>
      </c>
    </row>
    <row r="447" spans="1:16" x14ac:dyDescent="0.25">
      <c r="A447" s="1">
        <v>425710</v>
      </c>
      <c r="B447" s="19" t="str">
        <f>LOOKUP(Tabela1[[#This Row],[Matricula]],Contratos!A:A,Contratos!B:B)</f>
        <v xml:space="preserve">NILCEIA RIBEIRO TOSTES GONCALVES </v>
      </c>
      <c r="C447" s="19" t="str">
        <f>LOOKUP(Tabela1[[#This Row],[Matricula]],Contratos!A:A,Contratos!C:C)</f>
        <v>ENFTEMP</v>
      </c>
      <c r="D447" s="19" t="str">
        <f>LOOKUP(Tabela1[[#This Row],[Matricula]],Contratos!A:A,Contratos!D:D)</f>
        <v xml:space="preserve">ENFERMEIRO </v>
      </c>
      <c r="E447" s="1" t="s">
        <v>925</v>
      </c>
      <c r="F447" s="19" t="str">
        <f>LOOKUP(Tabela1[[#This Row],[Matricula]],Contratos!A:A,Contratos!I:I)</f>
        <v>DUES</v>
      </c>
      <c r="G447" s="2">
        <f>LOOKUP(Tabela1[[#This Row],[Matricula]],Tabela2[Matrícula],Tabela2[Admissão])</f>
        <v>44459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7836.66</v>
      </c>
      <c r="K447" s="3">
        <v>6232.82</v>
      </c>
      <c r="L447" s="3">
        <v>3338.64</v>
      </c>
      <c r="M447" s="3">
        <v>2337.0500000000002</v>
      </c>
      <c r="N447" s="3">
        <v>2160.9699999999998</v>
      </c>
      <c r="O447" s="3">
        <v>0</v>
      </c>
      <c r="P447" s="3">
        <v>1603.84</v>
      </c>
    </row>
    <row r="448" spans="1:16" x14ac:dyDescent="0.25">
      <c r="A448" s="1">
        <v>425729</v>
      </c>
      <c r="B448" s="19" t="str">
        <f>LOOKUP(Tabela1[[#This Row],[Matricula]],Contratos!A:A,Contratos!B:B)</f>
        <v xml:space="preserve">MARCOS ANTONIO DA SILVA </v>
      </c>
      <c r="C448" s="19" t="str">
        <f>LOOKUP(Tabela1[[#This Row],[Matricula]],Contratos!A:A,Contratos!C:C)</f>
        <v>ENFTEMP</v>
      </c>
      <c r="D448" s="19" t="str">
        <f>LOOKUP(Tabela1[[#This Row],[Matricula]],Contratos!A:A,Contratos!D:D)</f>
        <v xml:space="preserve">ENFERMEIRO </v>
      </c>
      <c r="E448" s="1" t="s">
        <v>925</v>
      </c>
      <c r="F448" s="19" t="str">
        <f>LOOKUP(Tabela1[[#This Row],[Matricula]],Contratos!A:A,Contratos!I:I)</f>
        <v>DUES</v>
      </c>
      <c r="G448" s="2">
        <f>LOOKUP(Tabela1[[#This Row],[Matricula]],Tabela2[Matrícula],Tabela2[Admissão])</f>
        <v>44459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8883.2000000000007</v>
      </c>
      <c r="K448" s="3">
        <v>6971.54</v>
      </c>
      <c r="L448" s="3">
        <v>3338.64</v>
      </c>
      <c r="M448" s="3">
        <v>2337.0500000000002</v>
      </c>
      <c r="N448" s="3">
        <v>3207.51</v>
      </c>
      <c r="O448" s="3">
        <v>0</v>
      </c>
      <c r="P448" s="3">
        <v>1911.66</v>
      </c>
    </row>
    <row r="449" spans="1:16" x14ac:dyDescent="0.25">
      <c r="A449" s="1">
        <v>425737</v>
      </c>
      <c r="B449" s="19" t="str">
        <f>LOOKUP(Tabela1[[#This Row],[Matricula]],Contratos!A:A,Contratos!B:B)</f>
        <v xml:space="preserve">DEBORA GONCALVES DE ALMEIDA </v>
      </c>
      <c r="C449" s="19" t="str">
        <f>LOOKUP(Tabela1[[#This Row],[Matricula]],Contratos!A:A,Contratos!C:C)</f>
        <v>ENFTEMP</v>
      </c>
      <c r="D449" s="19" t="str">
        <f>LOOKUP(Tabela1[[#This Row],[Matricula]],Contratos!A:A,Contratos!D:D)</f>
        <v xml:space="preserve">ENFERMEIRO </v>
      </c>
      <c r="E449" s="1" t="s">
        <v>925</v>
      </c>
      <c r="F449" s="19" t="str">
        <f>LOOKUP(Tabela1[[#This Row],[Matricula]],Contratos!A:A,Contratos!I:I)</f>
        <v>DUES</v>
      </c>
      <c r="G449" s="2">
        <f>LOOKUP(Tabela1[[#This Row],[Matricula]],Tabela2[Matrícula],Tabela2[Admissão])</f>
        <v>44459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7863.24</v>
      </c>
      <c r="K449" s="3">
        <v>6362.54</v>
      </c>
      <c r="L449" s="3">
        <v>3338.64</v>
      </c>
      <c r="M449" s="3">
        <v>2337.0500000000002</v>
      </c>
      <c r="N449" s="3">
        <v>2187.5500000000002</v>
      </c>
      <c r="O449" s="3">
        <v>0</v>
      </c>
      <c r="P449" s="3">
        <v>1500.7</v>
      </c>
    </row>
    <row r="450" spans="1:16" x14ac:dyDescent="0.25">
      <c r="A450" s="1">
        <v>425745</v>
      </c>
      <c r="B450" s="19" t="str">
        <f>LOOKUP(Tabela1[[#This Row],[Matricula]],Contratos!A:A,Contratos!B:B)</f>
        <v xml:space="preserve">MORGANA DE OLIVEIRA FERIATO </v>
      </c>
      <c r="C450" s="19" t="str">
        <f>LOOKUP(Tabela1[[#This Row],[Matricula]],Contratos!A:A,Contratos!C:C)</f>
        <v>ENFTEMP</v>
      </c>
      <c r="D450" s="19" t="str">
        <f>LOOKUP(Tabela1[[#This Row],[Matricula]],Contratos!A:A,Contratos!D:D)</f>
        <v xml:space="preserve">ENFERMEIRO </v>
      </c>
      <c r="E450" s="1" t="s">
        <v>925</v>
      </c>
      <c r="F450" s="19" t="str">
        <f>LOOKUP(Tabela1[[#This Row],[Matricula]],Contratos!A:A,Contratos!I:I)</f>
        <v>DUES</v>
      </c>
      <c r="G450" s="2">
        <f>LOOKUP(Tabela1[[#This Row],[Matricula]],Tabela2[Matrícula],Tabela2[Admissão])</f>
        <v>44459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6933.72</v>
      </c>
      <c r="K450" s="3">
        <v>986.400000000001</v>
      </c>
      <c r="L450" s="3">
        <v>3338.64</v>
      </c>
      <c r="M450" s="3">
        <v>2337.0500000000002</v>
      </c>
      <c r="N450" s="3">
        <v>1258.03</v>
      </c>
      <c r="O450" s="3">
        <v>0</v>
      </c>
      <c r="P450" s="3">
        <v>5947.32</v>
      </c>
    </row>
    <row r="451" spans="1:16" x14ac:dyDescent="0.25">
      <c r="A451" s="1">
        <v>425753</v>
      </c>
      <c r="B451" s="19" t="str">
        <f>LOOKUP(Tabela1[[#This Row],[Matricula]],Contratos!A:A,Contratos!B:B)</f>
        <v xml:space="preserve">PRISCILLA DE FATIMA RETT </v>
      </c>
      <c r="C451" s="19" t="str">
        <f>LOOKUP(Tabela1[[#This Row],[Matricula]],Contratos!A:A,Contratos!C:C)</f>
        <v>ENFTEMP</v>
      </c>
      <c r="D451" s="19" t="str">
        <f>LOOKUP(Tabela1[[#This Row],[Matricula]],Contratos!A:A,Contratos!D:D)</f>
        <v xml:space="preserve">ENFERMEIRO </v>
      </c>
      <c r="E451" s="1" t="s">
        <v>925</v>
      </c>
      <c r="F451" s="19" t="str">
        <f>LOOKUP(Tabela1[[#This Row],[Matricula]],Contratos!A:A,Contratos!I:I)</f>
        <v>DAPS</v>
      </c>
      <c r="G451" s="2">
        <f>LOOKUP(Tabela1[[#This Row],[Matricula]],Tabela2[Matrícula],Tabela2[Admissão])</f>
        <v>44461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8034.86</v>
      </c>
      <c r="K451" s="3">
        <v>6380.82</v>
      </c>
      <c r="L451" s="3">
        <v>3338.64</v>
      </c>
      <c r="M451" s="3">
        <v>2337.0500000000002</v>
      </c>
      <c r="N451" s="3">
        <v>2359.17</v>
      </c>
      <c r="O451" s="3">
        <v>0</v>
      </c>
      <c r="P451" s="3">
        <v>1654.04</v>
      </c>
    </row>
    <row r="452" spans="1:16" x14ac:dyDescent="0.25">
      <c r="A452" s="1">
        <v>425761</v>
      </c>
      <c r="B452" s="19" t="str">
        <f>LOOKUP(Tabela1[[#This Row],[Matricula]],Contratos!A:A,Contratos!B:B)</f>
        <v xml:space="preserve">ROSA ELI FERNANDES GUIMARAES </v>
      </c>
      <c r="C452" s="19" t="str">
        <f>LOOKUP(Tabela1[[#This Row],[Matricula]],Contratos!A:A,Contratos!C:C)</f>
        <v>AENFTEMP</v>
      </c>
      <c r="D452" s="19" t="str">
        <f>LOOKUP(Tabela1[[#This Row],[Matricula]],Contratos!A:A,Contratos!D:D)</f>
        <v xml:space="preserve">AUXILIAR DE ENFERMAGEM </v>
      </c>
      <c r="E452" s="1" t="s">
        <v>925</v>
      </c>
      <c r="F452" s="19" t="str">
        <f>LOOKUP(Tabela1[[#This Row],[Matricula]],Contratos!A:A,Contratos!I:I)</f>
        <v>DUES</v>
      </c>
      <c r="G452" s="2">
        <f>LOOKUP(Tabela1[[#This Row],[Matricula]],Tabela2[Matrícula],Tabela2[Admissão])</f>
        <v>44459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3012.39</v>
      </c>
      <c r="K452" s="3">
        <v>2719</v>
      </c>
      <c r="L452" s="3">
        <v>1846.99</v>
      </c>
      <c r="M452" s="3">
        <v>0</v>
      </c>
      <c r="N452" s="3">
        <v>1165.4000000000001</v>
      </c>
      <c r="O452" s="3">
        <v>0</v>
      </c>
      <c r="P452" s="3">
        <v>293.39</v>
      </c>
    </row>
    <row r="453" spans="1:16" x14ac:dyDescent="0.25">
      <c r="A453" s="1">
        <v>425770</v>
      </c>
      <c r="B453" s="19" t="str">
        <f>LOOKUP(Tabela1[[#This Row],[Matricula]],Contratos!A:A,Contratos!B:B)</f>
        <v xml:space="preserve">NANCY FUMIKO ONO </v>
      </c>
      <c r="C453" s="19" t="str">
        <f>LOOKUP(Tabela1[[#This Row],[Matricula]],Contratos!A:A,Contratos!C:C)</f>
        <v>ENFTEMP</v>
      </c>
      <c r="D453" s="19" t="str">
        <f>LOOKUP(Tabela1[[#This Row],[Matricula]],Contratos!A:A,Contratos!D:D)</f>
        <v xml:space="preserve">ENFERMEIRO </v>
      </c>
      <c r="E453" s="1" t="s">
        <v>925</v>
      </c>
      <c r="F453" s="19" t="str">
        <f>LOOKUP(Tabela1[[#This Row],[Matricula]],Contratos!A:A,Contratos!I:I)</f>
        <v>DAPS</v>
      </c>
      <c r="G453" s="2">
        <f>LOOKUP(Tabela1[[#This Row],[Matricula]],Tabela2[Matrícula],Tabela2[Admissão])</f>
        <v>44459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7827.22</v>
      </c>
      <c r="K453" s="3">
        <v>6207.71</v>
      </c>
      <c r="L453" s="3">
        <v>3338.64</v>
      </c>
      <c r="M453" s="3">
        <v>2337.0500000000002</v>
      </c>
      <c r="N453" s="3">
        <v>2151.5300000000002</v>
      </c>
      <c r="O453" s="3">
        <v>0</v>
      </c>
      <c r="P453" s="3">
        <v>1619.51</v>
      </c>
    </row>
    <row r="454" spans="1:16" x14ac:dyDescent="0.25">
      <c r="A454" s="1">
        <v>425788</v>
      </c>
      <c r="B454" s="19" t="str">
        <f>LOOKUP(Tabela1[[#This Row],[Matricula]],Contratos!A:A,Contratos!B:B)</f>
        <v xml:space="preserve">VINICIUS SOARES CORREA </v>
      </c>
      <c r="C454" s="19" t="str">
        <f>LOOKUP(Tabela1[[#This Row],[Matricula]],Contratos!A:A,Contratos!C:C)</f>
        <v>ASSISTSAUD</v>
      </c>
      <c r="D454" s="19" t="str">
        <f>LOOKUP(Tabela1[[#This Row],[Matricula]],Contratos!A:A,Contratos!D:D)</f>
        <v xml:space="preserve">ASSISTENTE DE GESTÃO EM SERVIÇOS DE SAÚDE </v>
      </c>
      <c r="E454" s="1" t="s">
        <v>925</v>
      </c>
      <c r="F454" s="19" t="str">
        <f>LOOKUP(Tabela1[[#This Row],[Matricula]],Contratos!A:A,Contratos!I:I)</f>
        <v>DUES</v>
      </c>
      <c r="G454" s="2">
        <f>LOOKUP(Tabela1[[#This Row],[Matricula]],Tabela2[Matrícula],Tabela2[Admissão])</f>
        <v>44461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2543.16</v>
      </c>
      <c r="K454" s="3">
        <v>2284.46</v>
      </c>
      <c r="L454" s="3">
        <v>1630.9</v>
      </c>
      <c r="M454" s="3">
        <v>0</v>
      </c>
      <c r="N454" s="3">
        <v>912.26</v>
      </c>
      <c r="O454" s="3">
        <v>0</v>
      </c>
      <c r="P454" s="3">
        <v>258.7</v>
      </c>
    </row>
    <row r="455" spans="1:16" x14ac:dyDescent="0.25">
      <c r="A455" s="1">
        <v>425796</v>
      </c>
      <c r="B455" s="19" t="str">
        <f>LOOKUP(Tabela1[[#This Row],[Matricula]],Contratos!A:A,Contratos!B:B)</f>
        <v xml:space="preserve">CASSIA PEREIRA RODRIGUES </v>
      </c>
      <c r="C455" s="19" t="str">
        <f>LOOKUP(Tabela1[[#This Row],[Matricula]],Contratos!A:A,Contratos!C:C)</f>
        <v>AENFTEMP</v>
      </c>
      <c r="D455" s="19" t="str">
        <f>LOOKUP(Tabela1[[#This Row],[Matricula]],Contratos!A:A,Contratos!D:D)</f>
        <v xml:space="preserve">AUXILIAR DE ENFERMAGEM </v>
      </c>
      <c r="E455" s="1" t="s">
        <v>925</v>
      </c>
      <c r="F455" s="19" t="str">
        <f>LOOKUP(Tabela1[[#This Row],[Matricula]],Contratos!A:A,Contratos!I:I)</f>
        <v>DSCS</v>
      </c>
      <c r="G455" s="2">
        <f>LOOKUP(Tabela1[[#This Row],[Matricula]],Tabela2[Matrícula],Tabela2[Admissão])</f>
        <v>44461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3575.11</v>
      </c>
      <c r="K455" s="3">
        <v>3187.65</v>
      </c>
      <c r="L455" s="3">
        <v>1846.99</v>
      </c>
      <c r="M455" s="3">
        <v>0</v>
      </c>
      <c r="N455" s="3">
        <v>1728.12</v>
      </c>
      <c r="O455" s="3">
        <v>0</v>
      </c>
      <c r="P455" s="3">
        <v>387.46</v>
      </c>
    </row>
    <row r="456" spans="1:16" x14ac:dyDescent="0.25">
      <c r="A456" s="1">
        <v>425800</v>
      </c>
      <c r="B456" s="19" t="str">
        <f>LOOKUP(Tabela1[[#This Row],[Matricula]],Contratos!A:A,Contratos!B:B)</f>
        <v xml:space="preserve">FABIANA HELENA DA SILVA GONCALVES </v>
      </c>
      <c r="C456" s="19" t="str">
        <f>LOOKUP(Tabela1[[#This Row],[Matricula]],Contratos!A:A,Contratos!C:C)</f>
        <v>ENFTEMP</v>
      </c>
      <c r="D456" s="19" t="str">
        <f>LOOKUP(Tabela1[[#This Row],[Matricula]],Contratos!A:A,Contratos!D:D)</f>
        <v xml:space="preserve">ENFERMEIRO </v>
      </c>
      <c r="E456" s="1" t="s">
        <v>925</v>
      </c>
      <c r="F456" s="19" t="str">
        <f>LOOKUP(Tabela1[[#This Row],[Matricula]],Contratos!A:A,Contratos!I:I)</f>
        <v>DSCS</v>
      </c>
      <c r="G456" s="2">
        <f>LOOKUP(Tabela1[[#This Row],[Matricula]],Tabela2[Matrícula],Tabela2[Admissão])</f>
        <v>44461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8767.1299999999992</v>
      </c>
      <c r="K456" s="3">
        <v>6925.13</v>
      </c>
      <c r="L456" s="3">
        <v>3338.64</v>
      </c>
      <c r="M456" s="3">
        <v>2337.0500000000002</v>
      </c>
      <c r="N456" s="3">
        <v>3091.44</v>
      </c>
      <c r="O456" s="3">
        <v>0</v>
      </c>
      <c r="P456" s="3">
        <v>1842</v>
      </c>
    </row>
    <row r="457" spans="1:16" x14ac:dyDescent="0.25">
      <c r="A457" s="1">
        <v>425818</v>
      </c>
      <c r="B457" s="19" t="str">
        <f>LOOKUP(Tabela1[[#This Row],[Matricula]],Contratos!A:A,Contratos!B:B)</f>
        <v xml:space="preserve">MIRIAN MORITA FAUSTINO </v>
      </c>
      <c r="C457" s="19" t="str">
        <f>LOOKUP(Tabela1[[#This Row],[Matricula]],Contratos!A:A,Contratos!C:C)</f>
        <v>ENFTEMP</v>
      </c>
      <c r="D457" s="19" t="str">
        <f>LOOKUP(Tabela1[[#This Row],[Matricula]],Contratos!A:A,Contratos!D:D)</f>
        <v xml:space="preserve">ENFERMEIRO </v>
      </c>
      <c r="E457" s="1" t="s">
        <v>925</v>
      </c>
      <c r="F457" s="19" t="str">
        <f>LOOKUP(Tabela1[[#This Row],[Matricula]],Contratos!A:A,Contratos!I:I)</f>
        <v>DSCS</v>
      </c>
      <c r="G457" s="2">
        <f>LOOKUP(Tabela1[[#This Row],[Matricula]],Tabela2[Matrícula],Tabela2[Admissão])</f>
        <v>44461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7339.63</v>
      </c>
      <c r="K457" s="3">
        <v>5678.59</v>
      </c>
      <c r="L457" s="3">
        <v>3338.64</v>
      </c>
      <c r="M457" s="3">
        <v>2337.0500000000002</v>
      </c>
      <c r="N457" s="3">
        <v>1663.94</v>
      </c>
      <c r="O457" s="3">
        <v>0</v>
      </c>
      <c r="P457" s="3">
        <v>1661.04</v>
      </c>
    </row>
    <row r="458" spans="1:16" x14ac:dyDescent="0.25">
      <c r="A458" s="1">
        <v>425826</v>
      </c>
      <c r="B458" s="19" t="str">
        <f>LOOKUP(Tabela1[[#This Row],[Matricula]],Contratos!A:A,Contratos!B:B)</f>
        <v xml:space="preserve">ANA CAROLINA EGIDIO FERREIRA MARANGUELO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925</v>
      </c>
      <c r="F458" s="19" t="str">
        <f>LOOKUP(Tabela1[[#This Row],[Matricula]],Contratos!A:A,Contratos!I:I)</f>
        <v>DAPS</v>
      </c>
      <c r="G458" s="2">
        <f>LOOKUP(Tabela1[[#This Row],[Matricula]],Tabela2[Matrícula],Tabela2[Admissão])</f>
        <v>44461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2786.26</v>
      </c>
      <c r="K458" s="3">
        <v>2529.31</v>
      </c>
      <c r="L458" s="3">
        <v>1846.99</v>
      </c>
      <c r="M458" s="3">
        <v>0</v>
      </c>
      <c r="N458" s="3">
        <v>939.27</v>
      </c>
      <c r="O458" s="3">
        <v>0</v>
      </c>
      <c r="P458" s="3">
        <v>256.95</v>
      </c>
    </row>
    <row r="459" spans="1:16" x14ac:dyDescent="0.25">
      <c r="A459" s="1">
        <v>425842</v>
      </c>
      <c r="B459" s="19" t="str">
        <f>LOOKUP(Tabela1[[#This Row],[Matricula]],Contratos!A:A,Contratos!B:B)</f>
        <v xml:space="preserve">ARIADNY TEREZINHA SILVA LOPES </v>
      </c>
      <c r="C459" s="19" t="str">
        <f>LOOKUP(Tabela1[[#This Row],[Matricula]],Contratos!A:A,Contratos!C:C)</f>
        <v>AENFTEMP</v>
      </c>
      <c r="D459" s="19" t="str">
        <f>LOOKUP(Tabela1[[#This Row],[Matricula]],Contratos!A:A,Contratos!D:D)</f>
        <v xml:space="preserve">AUXILIAR DE ENFERMAGEM </v>
      </c>
      <c r="E459" s="1" t="s">
        <v>925</v>
      </c>
      <c r="F459" s="19" t="str">
        <f>LOOKUP(Tabela1[[#This Row],[Matricula]],Contratos!A:A,Contratos!I:I)</f>
        <v>DUES</v>
      </c>
      <c r="G459" s="2">
        <f>LOOKUP(Tabela1[[#This Row],[Matricula]],Tabela2[Matrícula],Tabela2[Admissão])</f>
        <v>44462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3658.56</v>
      </c>
      <c r="K459" s="3">
        <v>3248.53</v>
      </c>
      <c r="L459" s="3">
        <v>1846.99</v>
      </c>
      <c r="M459" s="3">
        <v>0</v>
      </c>
      <c r="N459" s="3">
        <v>1811.57</v>
      </c>
      <c r="O459" s="3">
        <v>0</v>
      </c>
      <c r="P459" s="3">
        <v>410.03</v>
      </c>
    </row>
    <row r="460" spans="1:16" x14ac:dyDescent="0.25">
      <c r="A460" s="1">
        <v>425850</v>
      </c>
      <c r="B460" s="19" t="str">
        <f>LOOKUP(Tabela1[[#This Row],[Matricula]],Contratos!A:A,Contratos!B:B)</f>
        <v xml:space="preserve">AMANDA MARIA FERRAZ PEREIRA </v>
      </c>
      <c r="C460" s="19" t="str">
        <f>LOOKUP(Tabela1[[#This Row],[Matricula]],Contratos!A:A,Contratos!C:C)</f>
        <v>MPPTEMP</v>
      </c>
      <c r="D460" s="19" t="str">
        <f>LOOKUP(Tabela1[[#This Row],[Matricula]],Contratos!A:A,Contratos!D:D)</f>
        <v xml:space="preserve">PEDIATRA PLANTONISTA </v>
      </c>
      <c r="E460" s="1" t="s">
        <v>925</v>
      </c>
      <c r="F460" s="19" t="str">
        <f>LOOKUP(Tabela1[[#This Row],[Matricula]],Contratos!A:A,Contratos!I:I)</f>
        <v>DUES</v>
      </c>
      <c r="G460" s="2">
        <f>LOOKUP(Tabela1[[#This Row],[Matricula]],Tabela2[Matrícula],Tabela2[Admissão])</f>
        <v>44470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12368.04</v>
      </c>
      <c r="K460" s="3">
        <v>9453.75</v>
      </c>
      <c r="L460" s="3">
        <v>9606</v>
      </c>
      <c r="M460" s="3">
        <v>0</v>
      </c>
      <c r="N460" s="3">
        <v>2762.04</v>
      </c>
      <c r="O460" s="3">
        <v>0</v>
      </c>
      <c r="P460" s="3">
        <v>2914.29</v>
      </c>
    </row>
    <row r="461" spans="1:16" x14ac:dyDescent="0.25">
      <c r="A461" s="1">
        <v>425869</v>
      </c>
      <c r="B461" s="19" t="str">
        <f>LOOKUP(Tabela1[[#This Row],[Matricula]],Contratos!A:A,Contratos!B:B)</f>
        <v xml:space="preserve">MARCIA MITIE URANO </v>
      </c>
      <c r="C461" s="19" t="str">
        <f>LOOKUP(Tabela1[[#This Row],[Matricula]],Contratos!A:A,Contratos!C:C)</f>
        <v>ENFTEMP</v>
      </c>
      <c r="D461" s="19" t="str">
        <f>LOOKUP(Tabela1[[#This Row],[Matricula]],Contratos!A:A,Contratos!D:D)</f>
        <v xml:space="preserve">ENFERMEIRO </v>
      </c>
      <c r="E461" s="1" t="s">
        <v>925</v>
      </c>
      <c r="F461" s="19" t="str">
        <f>LOOKUP(Tabela1[[#This Row],[Matricula]],Contratos!A:A,Contratos!I:I)</f>
        <v>DAPS</v>
      </c>
      <c r="G461" s="2">
        <f>LOOKUP(Tabela1[[#This Row],[Matricula]],Tabela2[Matrícula],Tabela2[Admissão])</f>
        <v>44470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7927</v>
      </c>
      <c r="K461" s="3">
        <v>6288.02</v>
      </c>
      <c r="L461" s="3">
        <v>3338.64</v>
      </c>
      <c r="M461" s="3">
        <v>2337.0500000000002</v>
      </c>
      <c r="N461" s="3">
        <v>2251.31</v>
      </c>
      <c r="O461" s="3">
        <v>0</v>
      </c>
      <c r="P461" s="3">
        <v>1638.98</v>
      </c>
    </row>
    <row r="462" spans="1:16" x14ac:dyDescent="0.25">
      <c r="A462" s="1">
        <v>425877</v>
      </c>
      <c r="B462" s="19" t="str">
        <f>LOOKUP(Tabela1[[#This Row],[Matricula]],Contratos!A:A,Contratos!B:B)</f>
        <v xml:space="preserve">PATRICIA EIKO ITO LEAL </v>
      </c>
      <c r="C462" s="19" t="str">
        <f>LOOKUP(Tabela1[[#This Row],[Matricula]],Contratos!A:A,Contratos!C:C)</f>
        <v>ENFTEMP</v>
      </c>
      <c r="D462" s="19" t="str">
        <f>LOOKUP(Tabela1[[#This Row],[Matricula]],Contratos!A:A,Contratos!D:D)</f>
        <v xml:space="preserve">ENFERMEIRO </v>
      </c>
      <c r="E462" s="1" t="s">
        <v>925</v>
      </c>
      <c r="F462" s="19" t="str">
        <f>LOOKUP(Tabela1[[#This Row],[Matricula]],Contratos!A:A,Contratos!I:I)</f>
        <v>DUES</v>
      </c>
      <c r="G462" s="2">
        <f>LOOKUP(Tabela1[[#This Row],[Matricula]],Tabela2[Matrícula],Tabela2[Admissão])</f>
        <v>44470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8036.2</v>
      </c>
      <c r="K462" s="3">
        <v>6760.2</v>
      </c>
      <c r="L462" s="3">
        <v>3338.64</v>
      </c>
      <c r="M462" s="3">
        <v>2337.0500000000002</v>
      </c>
      <c r="N462" s="3">
        <v>2360.5100000000002</v>
      </c>
      <c r="O462" s="3">
        <v>0</v>
      </c>
      <c r="P462" s="3">
        <v>1276</v>
      </c>
    </row>
    <row r="463" spans="1:16" x14ac:dyDescent="0.25">
      <c r="A463" s="1">
        <v>425885</v>
      </c>
      <c r="B463" s="19" t="str">
        <f>LOOKUP(Tabela1[[#This Row],[Matricula]],Contratos!A:A,Contratos!B:B)</f>
        <v xml:space="preserve">AMBROSIO ROQUE DE FREITAS FILHO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925</v>
      </c>
      <c r="F463" s="19" t="str">
        <f>LOOKUP(Tabela1[[#This Row],[Matricula]],Contratos!A:A,Contratos!I:I)</f>
        <v>DAPS</v>
      </c>
      <c r="G463" s="2">
        <f>LOOKUP(Tabela1[[#This Row],[Matricula]],Tabela2[Matrícula],Tabela2[Admissão])</f>
        <v>44470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3972.29</v>
      </c>
      <c r="K463" s="3">
        <v>3610.84</v>
      </c>
      <c r="L463" s="3">
        <v>1846.99</v>
      </c>
      <c r="M463" s="3">
        <v>0</v>
      </c>
      <c r="N463" s="3">
        <v>2125.3000000000002</v>
      </c>
      <c r="O463" s="3">
        <v>0</v>
      </c>
      <c r="P463" s="3">
        <v>361.45</v>
      </c>
    </row>
    <row r="464" spans="1:16" x14ac:dyDescent="0.25">
      <c r="A464" s="1">
        <v>425893</v>
      </c>
      <c r="B464" s="19" t="str">
        <f>LOOKUP(Tabela1[[#This Row],[Matricula]],Contratos!A:A,Contratos!B:B)</f>
        <v xml:space="preserve">SILVIA DE PAULA MARTINS PEREIRA </v>
      </c>
      <c r="C464" s="19" t="str">
        <f>LOOKUP(Tabela1[[#This Row],[Matricula]],Contratos!A:A,Contratos!C:C)</f>
        <v>AENFTEMP</v>
      </c>
      <c r="D464" s="19" t="str">
        <f>LOOKUP(Tabela1[[#This Row],[Matricula]],Contratos!A:A,Contratos!D:D)</f>
        <v xml:space="preserve">AUXILIAR DE ENFERMAGEM </v>
      </c>
      <c r="E464" s="1" t="s">
        <v>925</v>
      </c>
      <c r="F464" s="19" t="str">
        <f>LOOKUP(Tabela1[[#This Row],[Matricula]],Contratos!A:A,Contratos!I:I)</f>
        <v>DAPS</v>
      </c>
      <c r="G464" s="2">
        <f>LOOKUP(Tabela1[[#This Row],[Matricula]],Tabela2[Matrícula],Tabela2[Admissão])</f>
        <v>44470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4369.16</v>
      </c>
      <c r="K464" s="3">
        <v>3951.57</v>
      </c>
      <c r="L464" s="3">
        <v>1846.99</v>
      </c>
      <c r="M464" s="3">
        <v>0</v>
      </c>
      <c r="N464" s="3">
        <v>2522.17</v>
      </c>
      <c r="O464" s="3">
        <v>0</v>
      </c>
      <c r="P464" s="3">
        <v>417.59</v>
      </c>
    </row>
    <row r="465" spans="1:16" x14ac:dyDescent="0.25">
      <c r="A465" s="1">
        <v>425907</v>
      </c>
      <c r="B465" s="19" t="str">
        <f>LOOKUP(Tabela1[[#This Row],[Matricula]],Contratos!A:A,Contratos!B:B)</f>
        <v xml:space="preserve">EDER LUIZ COSTA DUARTE </v>
      </c>
      <c r="C465" s="19" t="str">
        <f>LOOKUP(Tabela1[[#This Row],[Matricula]],Contratos!A:A,Contratos!C:C)</f>
        <v>AENFTEMP</v>
      </c>
      <c r="D465" s="19" t="str">
        <f>LOOKUP(Tabela1[[#This Row],[Matricula]],Contratos!A:A,Contratos!D:D)</f>
        <v xml:space="preserve">AUXILIAR DE ENFERMAGEM </v>
      </c>
      <c r="E465" s="1" t="s">
        <v>925</v>
      </c>
      <c r="F465" s="19" t="str">
        <f>LOOKUP(Tabela1[[#This Row],[Matricula]],Contratos!A:A,Contratos!I:I)</f>
        <v>DUES</v>
      </c>
      <c r="G465" s="2">
        <f>LOOKUP(Tabela1[[#This Row],[Matricula]],Tabela2[Matrícula],Tabela2[Admissão])</f>
        <v>44470</v>
      </c>
      <c r="H465" s="2" t="str">
        <f>IF(LOOKUP(Tabela1[[#This Row],[Matricula]],Contratos!A:A,Contratos!H:H)="","ATIVO",LOOKUP(Tabela1[[#This Row],[Matricula]],Contratos!A:A,Contratos!H:H))</f>
        <v>ATIVO</v>
      </c>
      <c r="I465" s="3" t="str">
        <f>LOOKUP(Tabela1[[#This Row],[Matricula]],Contratos!A:A,Contratos!F:F)</f>
        <v xml:space="preserve">TRABALHANDO </v>
      </c>
      <c r="J465" s="3">
        <v>3053.25</v>
      </c>
      <c r="K465" s="3">
        <v>2738.89</v>
      </c>
      <c r="L465" s="3">
        <v>1846.99</v>
      </c>
      <c r="M465" s="3">
        <v>0</v>
      </c>
      <c r="N465" s="3">
        <v>1206.26</v>
      </c>
      <c r="O465" s="3">
        <v>0</v>
      </c>
      <c r="P465" s="3">
        <v>314.36</v>
      </c>
    </row>
    <row r="466" spans="1:16" x14ac:dyDescent="0.25">
      <c r="A466" s="1">
        <v>425915</v>
      </c>
      <c r="B466" s="19" t="str">
        <f>LOOKUP(Tabela1[[#This Row],[Matricula]],Contratos!A:A,Contratos!B:B)</f>
        <v xml:space="preserve">JOSELEIA FERRETE CAMARGO </v>
      </c>
      <c r="C466" s="19" t="str">
        <f>LOOKUP(Tabela1[[#This Row],[Matricula]],Contratos!A:A,Contratos!C:C)</f>
        <v>AENFTEMP</v>
      </c>
      <c r="D466" s="19" t="str">
        <f>LOOKUP(Tabela1[[#This Row],[Matricula]],Contratos!A:A,Contratos!D:D)</f>
        <v xml:space="preserve">AUXILIAR DE ENFERMAGEM </v>
      </c>
      <c r="E466" s="1" t="s">
        <v>925</v>
      </c>
      <c r="F466" s="19" t="str">
        <f>LOOKUP(Tabela1[[#This Row],[Matricula]],Contratos!A:A,Contratos!I:I)</f>
        <v>DUES</v>
      </c>
      <c r="G466" s="2">
        <f>LOOKUP(Tabela1[[#This Row],[Matricula]],Tabela2[Matrícula],Tabela2[Admissão])</f>
        <v>44470</v>
      </c>
      <c r="H466" s="2" t="str">
        <f>IF(LOOKUP(Tabela1[[#This Row],[Matricula]],Contratos!A:A,Contratos!H:H)="","ATIVO",LOOKUP(Tabela1[[#This Row],[Matricula]],Contratos!A:A,Contratos!H:H))</f>
        <v>ATIVO</v>
      </c>
      <c r="I466" s="3" t="str">
        <f>LOOKUP(Tabela1[[#This Row],[Matricula]],Contratos!A:A,Contratos!F:F)</f>
        <v xml:space="preserve">TRABALHANDO </v>
      </c>
      <c r="J466" s="3">
        <v>3012.39</v>
      </c>
      <c r="K466" s="3">
        <v>2719</v>
      </c>
      <c r="L466" s="3">
        <v>1846.99</v>
      </c>
      <c r="M466" s="3">
        <v>0</v>
      </c>
      <c r="N466" s="3">
        <v>1165.4000000000001</v>
      </c>
      <c r="O466" s="3">
        <v>0</v>
      </c>
      <c r="P466" s="3">
        <v>293.39</v>
      </c>
    </row>
    <row r="467" spans="1:16" x14ac:dyDescent="0.25">
      <c r="A467" s="1">
        <v>425923</v>
      </c>
      <c r="B467" s="19" t="str">
        <f>LOOKUP(Tabela1[[#This Row],[Matricula]],Contratos!A:A,Contratos!B:B)</f>
        <v xml:space="preserve">DIEGO BONFIM LEDO PINTO </v>
      </c>
      <c r="C467" s="19" t="str">
        <f>LOOKUP(Tabela1[[#This Row],[Matricula]],Contratos!A:A,Contratos!C:C)</f>
        <v>ENFTEMP</v>
      </c>
      <c r="D467" s="19" t="str">
        <f>LOOKUP(Tabela1[[#This Row],[Matricula]],Contratos!A:A,Contratos!D:D)</f>
        <v xml:space="preserve">ENFERMEIRO </v>
      </c>
      <c r="E467" s="1" t="s">
        <v>925</v>
      </c>
      <c r="F467" s="19" t="str">
        <f>LOOKUP(Tabela1[[#This Row],[Matricula]],Contratos!A:A,Contratos!I:I)</f>
        <v>DUES</v>
      </c>
      <c r="G467" s="2">
        <f>LOOKUP(Tabela1[[#This Row],[Matricula]],Tabela2[Matrícula],Tabela2[Admissão])</f>
        <v>44474</v>
      </c>
      <c r="H467" s="2" t="str">
        <f>IF(LOOKUP(Tabela1[[#This Row],[Matricula]],Contratos!A:A,Contratos!H:H)="","ATIVO",LOOKUP(Tabela1[[#This Row],[Matricula]],Contratos!A:A,Contratos!H:H))</f>
        <v>ATIVO</v>
      </c>
      <c r="I467" s="3" t="str">
        <f>LOOKUP(Tabela1[[#This Row],[Matricula]],Contratos!A:A,Contratos!F:F)</f>
        <v xml:space="preserve">TRABALHANDO </v>
      </c>
      <c r="J467" s="3">
        <v>7452.89</v>
      </c>
      <c r="K467" s="3">
        <v>6196.66</v>
      </c>
      <c r="L467" s="3">
        <v>3338.64</v>
      </c>
      <c r="M467" s="3">
        <v>2337.0500000000002</v>
      </c>
      <c r="N467" s="3">
        <v>1777.2</v>
      </c>
      <c r="O467" s="3">
        <v>0</v>
      </c>
      <c r="P467" s="3">
        <v>1256.23</v>
      </c>
    </row>
    <row r="468" spans="1:16" x14ac:dyDescent="0.25">
      <c r="A468" s="1">
        <v>425931</v>
      </c>
      <c r="B468" s="19" t="str">
        <f>LOOKUP(Tabela1[[#This Row],[Matricula]],Contratos!A:A,Contratos!B:B)</f>
        <v xml:space="preserve">MARIA ANGELA DE SOUZA ACAUAN </v>
      </c>
      <c r="C468" s="19" t="str">
        <f>LOOKUP(Tabela1[[#This Row],[Matricula]],Contratos!A:A,Contratos!C:C)</f>
        <v>MPPTEMP</v>
      </c>
      <c r="D468" s="19" t="str">
        <f>LOOKUP(Tabela1[[#This Row],[Matricula]],Contratos!A:A,Contratos!D:D)</f>
        <v xml:space="preserve">PEDIATRA PLANTONISTA </v>
      </c>
      <c r="E468" s="1" t="s">
        <v>925</v>
      </c>
      <c r="F468" s="19" t="str">
        <f>LOOKUP(Tabela1[[#This Row],[Matricula]],Contratos!A:A,Contratos!I:I)</f>
        <v>DUES</v>
      </c>
      <c r="G468" s="2">
        <f>LOOKUP(Tabela1[[#This Row],[Matricula]],Tabela2[Matrícula],Tabela2[Admissão])</f>
        <v>44483</v>
      </c>
      <c r="H468" s="2" t="str">
        <f>IF(LOOKUP(Tabela1[[#This Row],[Matricula]],Contratos!A:A,Contratos!H:H)="","ATIVO",LOOKUP(Tabela1[[#This Row],[Matricula]],Contratos!A:A,Contratos!H:H))</f>
        <v>ATIVO</v>
      </c>
      <c r="I468" s="3" t="str">
        <f>LOOKUP(Tabela1[[#This Row],[Matricula]],Contratos!A:A,Contratos!F:F)</f>
        <v xml:space="preserve">TRABALHANDO </v>
      </c>
      <c r="J468" s="3">
        <v>17436.03</v>
      </c>
      <c r="K468" s="3">
        <v>13251.21</v>
      </c>
      <c r="L468" s="3">
        <v>9606</v>
      </c>
      <c r="M468" s="3">
        <v>0</v>
      </c>
      <c r="N468" s="3">
        <v>7830.03</v>
      </c>
      <c r="O468" s="3">
        <v>0</v>
      </c>
      <c r="P468" s="3">
        <v>4184.82</v>
      </c>
    </row>
    <row r="469" spans="1:16" x14ac:dyDescent="0.25">
      <c r="A469" s="1">
        <v>425940</v>
      </c>
      <c r="B469" s="19" t="str">
        <f>LOOKUP(Tabela1[[#This Row],[Matricula]],Contratos!A:A,Contratos!B:B)</f>
        <v xml:space="preserve">GISLAINE DE OLIVEIRA DOS SANTOS COSTA </v>
      </c>
      <c r="C469" s="19" t="str">
        <f>LOOKUP(Tabela1[[#This Row],[Matricula]],Contratos!A:A,Contratos!C:C)</f>
        <v>ASSISTSAUD</v>
      </c>
      <c r="D469" s="19" t="str">
        <f>LOOKUP(Tabela1[[#This Row],[Matricula]],Contratos!A:A,Contratos!D:D)</f>
        <v xml:space="preserve">ASSISTENTE DE GESTÃO EM SERVIÇOS DE SAÚDE </v>
      </c>
      <c r="E469" s="1" t="s">
        <v>925</v>
      </c>
      <c r="F469" s="19" t="str">
        <f>LOOKUP(Tabela1[[#This Row],[Matricula]],Contratos!A:A,Contratos!I:I)</f>
        <v>DUES</v>
      </c>
      <c r="G469" s="2">
        <f>LOOKUP(Tabela1[[#This Row],[Matricula]],Tabela2[Matrícula],Tabela2[Admissão])</f>
        <v>44503</v>
      </c>
      <c r="H469" s="2" t="str">
        <f>IF(LOOKUP(Tabela1[[#This Row],[Matricula]],Contratos!A:A,Contratos!H:H)="","ATIVO",LOOKUP(Tabela1[[#This Row],[Matricula]],Contratos!A:A,Contratos!H:H))</f>
        <v>ATIVO</v>
      </c>
      <c r="I469" s="3" t="str">
        <f>LOOKUP(Tabela1[[#This Row],[Matricula]],Contratos!A:A,Contratos!F:F)</f>
        <v xml:space="preserve">TRABALHANDO </v>
      </c>
      <c r="J469" s="3">
        <v>2564.29</v>
      </c>
      <c r="K469" s="3">
        <v>2337.46</v>
      </c>
      <c r="L469" s="3">
        <v>1630.9</v>
      </c>
      <c r="M469" s="3">
        <v>0</v>
      </c>
      <c r="N469" s="3">
        <v>933.39</v>
      </c>
      <c r="O469" s="3">
        <v>0</v>
      </c>
      <c r="P469" s="3">
        <v>226.83</v>
      </c>
    </row>
    <row r="470" spans="1:16" x14ac:dyDescent="0.25">
      <c r="A470" s="1">
        <v>425966</v>
      </c>
      <c r="B470" s="19" t="str">
        <f>LOOKUP(Tabela1[[#This Row],[Matricula]],Contratos!A:A,Contratos!B:B)</f>
        <v xml:space="preserve">MARCIA PALADINI DOS SANTOS </v>
      </c>
      <c r="C470" s="19" t="str">
        <f>LOOKUP(Tabela1[[#This Row],[Matricula]],Contratos!A:A,Contratos!C:C)</f>
        <v>AENFTEMP</v>
      </c>
      <c r="D470" s="19" t="str">
        <f>LOOKUP(Tabela1[[#This Row],[Matricula]],Contratos!A:A,Contratos!D:D)</f>
        <v xml:space="preserve">AUXILIAR DE ENFERMAGEM </v>
      </c>
      <c r="E470" s="1" t="s">
        <v>925</v>
      </c>
      <c r="F470" s="19" t="str">
        <f>LOOKUP(Tabela1[[#This Row],[Matricula]],Contratos!A:A,Contratos!I:I)</f>
        <v>DUES</v>
      </c>
      <c r="G470" s="2">
        <f>LOOKUP(Tabela1[[#This Row],[Matricula]],Tabela2[Matrícula],Tabela2[Admissão])</f>
        <v>44508</v>
      </c>
      <c r="H470" s="2" t="str">
        <f>IF(LOOKUP(Tabela1[[#This Row],[Matricula]],Contratos!A:A,Contratos!H:H)="","ATIVO",LOOKUP(Tabela1[[#This Row],[Matricula]],Contratos!A:A,Contratos!H:H))</f>
        <v>ATIVO</v>
      </c>
      <c r="I470" s="3" t="str">
        <f>LOOKUP(Tabela1[[#This Row],[Matricula]],Contratos!A:A,Contratos!F:F)</f>
        <v xml:space="preserve">TRABALHANDO </v>
      </c>
      <c r="J470" s="3">
        <v>2966.63</v>
      </c>
      <c r="K470" s="3">
        <v>2681.66</v>
      </c>
      <c r="L470" s="3">
        <v>1846.99</v>
      </c>
      <c r="M470" s="3">
        <v>0</v>
      </c>
      <c r="N470" s="3">
        <v>1119.6400000000001</v>
      </c>
      <c r="O470" s="3">
        <v>0</v>
      </c>
      <c r="P470" s="3">
        <v>284.97000000000003</v>
      </c>
    </row>
    <row r="471" spans="1:16" x14ac:dyDescent="0.25">
      <c r="A471" s="1">
        <v>425974</v>
      </c>
      <c r="B471" s="19" t="str">
        <f>LOOKUP(Tabela1[[#This Row],[Matricula]],Contratos!A:A,Contratos!B:B)</f>
        <v xml:space="preserve">ANA PAULA MARINI </v>
      </c>
      <c r="C471" s="19" t="str">
        <f>LOOKUP(Tabela1[[#This Row],[Matricula]],Contratos!A:A,Contratos!C:C)</f>
        <v>AENFTEMP</v>
      </c>
      <c r="D471" s="19" t="str">
        <f>LOOKUP(Tabela1[[#This Row],[Matricula]],Contratos!A:A,Contratos!D:D)</f>
        <v xml:space="preserve">AUXILIAR DE ENFERMAGEM </v>
      </c>
      <c r="E471" s="1" t="s">
        <v>925</v>
      </c>
      <c r="F471" s="19" t="str">
        <f>LOOKUP(Tabela1[[#This Row],[Matricula]],Contratos!A:A,Contratos!I:I)</f>
        <v>DAPS</v>
      </c>
      <c r="G471" s="2">
        <f>LOOKUP(Tabela1[[#This Row],[Matricula]],Tabela2[Matrícula],Tabela2[Admissão])</f>
        <v>44508</v>
      </c>
      <c r="H471" s="2" t="str">
        <f>IF(LOOKUP(Tabela1[[#This Row],[Matricula]],Contratos!A:A,Contratos!H:H)="","ATIVO",LOOKUP(Tabela1[[#This Row],[Matricula]],Contratos!A:A,Contratos!H:H))</f>
        <v>ATIVO</v>
      </c>
      <c r="I471" s="3" t="str">
        <f>LOOKUP(Tabela1[[#This Row],[Matricula]],Contratos!A:A,Contratos!F:F)</f>
        <v xml:space="preserve">TRABALHANDO </v>
      </c>
      <c r="J471" s="3">
        <v>3257.14</v>
      </c>
      <c r="K471" s="3">
        <v>2966.44</v>
      </c>
      <c r="L471" s="3">
        <v>1846.99</v>
      </c>
      <c r="M471" s="3">
        <v>0</v>
      </c>
      <c r="N471" s="3">
        <v>1410.15</v>
      </c>
      <c r="O471" s="3">
        <v>0</v>
      </c>
      <c r="P471" s="3">
        <v>290.7</v>
      </c>
    </row>
    <row r="472" spans="1:16" x14ac:dyDescent="0.25">
      <c r="A472" s="1">
        <v>425982</v>
      </c>
      <c r="B472" s="19" t="str">
        <f>LOOKUP(Tabela1[[#This Row],[Matricula]],Contratos!A:A,Contratos!B:B)</f>
        <v xml:space="preserve">REGIANE TRIZOTTI MENDONCA </v>
      </c>
      <c r="C472" s="19" t="str">
        <f>LOOKUP(Tabela1[[#This Row],[Matricula]],Contratos!A:A,Contratos!C:C)</f>
        <v>AENFTEMP</v>
      </c>
      <c r="D472" s="19" t="str">
        <f>LOOKUP(Tabela1[[#This Row],[Matricula]],Contratos!A:A,Contratos!D:D)</f>
        <v xml:space="preserve">AUXILIAR DE ENFERMAGEM </v>
      </c>
      <c r="E472" s="1" t="s">
        <v>925</v>
      </c>
      <c r="F472" s="19" t="str">
        <f>LOOKUP(Tabela1[[#This Row],[Matricula]],Contratos!A:A,Contratos!I:I)</f>
        <v>DAPS</v>
      </c>
      <c r="G472" s="2">
        <f>LOOKUP(Tabela1[[#This Row],[Matricula]],Tabela2[Matrícula],Tabela2[Admissão])</f>
        <v>44508</v>
      </c>
      <c r="H472" s="2" t="str">
        <f>IF(LOOKUP(Tabela1[[#This Row],[Matricula]],Contratos!A:A,Contratos!H:H)="","ATIVO",LOOKUP(Tabela1[[#This Row],[Matricula]],Contratos!A:A,Contratos!H:H))</f>
        <v>ATIVO</v>
      </c>
      <c r="I472" s="3" t="str">
        <f>LOOKUP(Tabela1[[#This Row],[Matricula]],Contratos!A:A,Contratos!F:F)</f>
        <v xml:space="preserve">TRABALHANDO </v>
      </c>
      <c r="J472" s="3">
        <v>2821.87</v>
      </c>
      <c r="K472" s="3">
        <v>2512.46</v>
      </c>
      <c r="L472" s="3">
        <v>1846.99</v>
      </c>
      <c r="M472" s="3">
        <v>0</v>
      </c>
      <c r="N472" s="3">
        <v>974.88</v>
      </c>
      <c r="O472" s="3">
        <v>0</v>
      </c>
      <c r="P472" s="3">
        <v>309.41000000000003</v>
      </c>
    </row>
    <row r="473" spans="1:16" x14ac:dyDescent="0.25">
      <c r="A473" s="1">
        <v>425990</v>
      </c>
      <c r="B473" s="19" t="str">
        <f>LOOKUP(Tabela1[[#This Row],[Matricula]],Contratos!A:A,Contratos!B:B)</f>
        <v xml:space="preserve">THIAGO DIAS RODRIGUES </v>
      </c>
      <c r="C473" s="19" t="str">
        <f>LOOKUP(Tabela1[[#This Row],[Matricula]],Contratos!A:A,Contratos!C:C)</f>
        <v>ENFTEMP</v>
      </c>
      <c r="D473" s="19" t="str">
        <f>LOOKUP(Tabela1[[#This Row],[Matricula]],Contratos!A:A,Contratos!D:D)</f>
        <v xml:space="preserve">ENFERMEIRO </v>
      </c>
      <c r="E473" s="1" t="s">
        <v>925</v>
      </c>
      <c r="F473" s="19" t="str">
        <f>LOOKUP(Tabela1[[#This Row],[Matricula]],Contratos!A:A,Contratos!I:I)</f>
        <v>DUES</v>
      </c>
      <c r="G473" s="2">
        <f>LOOKUP(Tabela1[[#This Row],[Matricula]],Tabela2[Matrícula],Tabela2[Admissão])</f>
        <v>44531</v>
      </c>
      <c r="H473" s="2" t="str">
        <f>IF(LOOKUP(Tabela1[[#This Row],[Matricula]],Contratos!A:A,Contratos!H:H)="","ATIVO",LOOKUP(Tabela1[[#This Row],[Matricula]],Contratos!A:A,Contratos!H:H))</f>
        <v>ATIVO</v>
      </c>
      <c r="I473" s="3" t="str">
        <f>LOOKUP(Tabela1[[#This Row],[Matricula]],Contratos!A:A,Contratos!F:F)</f>
        <v xml:space="preserve">TRABALHANDO </v>
      </c>
      <c r="J473" s="3">
        <v>7123.58</v>
      </c>
      <c r="K473" s="3">
        <v>5824.84</v>
      </c>
      <c r="L473" s="3">
        <v>3338.64</v>
      </c>
      <c r="M473" s="3">
        <v>2337.0500000000002</v>
      </c>
      <c r="N473" s="3">
        <v>1447.89</v>
      </c>
      <c r="O473" s="3">
        <v>0</v>
      </c>
      <c r="P473" s="3">
        <v>1298.74</v>
      </c>
    </row>
    <row r="474" spans="1:16" x14ac:dyDescent="0.25">
      <c r="A474" s="1">
        <v>426008</v>
      </c>
      <c r="B474" s="19" t="str">
        <f>LOOKUP(Tabela1[[#This Row],[Matricula]],Contratos!A:A,Contratos!B:B)</f>
        <v xml:space="preserve">MARIA EDUARDA DA SILVA RODRIGUES </v>
      </c>
      <c r="C474" s="19" t="str">
        <f>LOOKUP(Tabela1[[#This Row],[Matricula]],Contratos!A:A,Contratos!C:C)</f>
        <v>AENFTEMP</v>
      </c>
      <c r="D474" s="19" t="str">
        <f>LOOKUP(Tabela1[[#This Row],[Matricula]],Contratos!A:A,Contratos!D:D)</f>
        <v xml:space="preserve">AUXILIAR DE ENFERMAGEM </v>
      </c>
      <c r="E474" s="1" t="s">
        <v>925</v>
      </c>
      <c r="F474" s="19" t="str">
        <f>LOOKUP(Tabela1[[#This Row],[Matricula]],Contratos!A:A,Contratos!I:I)</f>
        <v>DLMS</v>
      </c>
      <c r="G474" s="2">
        <f>LOOKUP(Tabela1[[#This Row],[Matricula]],Tabela2[Matrícula],Tabela2[Admissão])</f>
        <v>44538</v>
      </c>
      <c r="H474" s="2" t="str">
        <f>IF(LOOKUP(Tabela1[[#This Row],[Matricula]],Contratos!A:A,Contratos!H:H)="","ATIVO",LOOKUP(Tabela1[[#This Row],[Matricula]],Contratos!A:A,Contratos!H:H))</f>
        <v>ATIVO</v>
      </c>
      <c r="I474" s="3" t="str">
        <f>LOOKUP(Tabela1[[#This Row],[Matricula]],Contratos!A:A,Contratos!F:F)</f>
        <v xml:space="preserve">TRABALHANDO </v>
      </c>
      <c r="J474" s="3">
        <v>1965.8</v>
      </c>
      <c r="K474" s="3">
        <v>1807.16</v>
      </c>
      <c r="L474" s="3">
        <v>1429.93</v>
      </c>
      <c r="M474" s="3">
        <v>0</v>
      </c>
      <c r="N474" s="3">
        <v>535.87</v>
      </c>
      <c r="O474" s="3">
        <v>0</v>
      </c>
      <c r="P474" s="3">
        <v>158.63999999999999</v>
      </c>
    </row>
  </sheetData>
  <sheetProtection algorithmName="SHA-512" hashValue="AS79P/7X9vUNySMLqAU0nnen/B0ECS47PZ/u33j0jpHmq/b2MUjCyn6Gy90UG0Ui4ocNWXxj8oexkZabv6WbtQ==" saltValue="PGYrppzaOzN6NBcuKLaavQ==" spinCount="100000" sheet="1"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96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23</v>
      </c>
      <c r="F640" s="1" t="s">
        <v>583</v>
      </c>
      <c r="G640" s="2">
        <v>44215</v>
      </c>
      <c r="H640" s="2">
        <v>44473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23</v>
      </c>
      <c r="F641" s="1" t="s">
        <v>583</v>
      </c>
      <c r="G641" s="2">
        <v>44215</v>
      </c>
      <c r="H641" s="2">
        <v>44531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23</v>
      </c>
      <c r="F642" s="1" t="s">
        <v>583</v>
      </c>
      <c r="G642" s="2">
        <v>44215</v>
      </c>
      <c r="H642" s="2">
        <v>44501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23</v>
      </c>
      <c r="F646" s="1" t="s">
        <v>583</v>
      </c>
      <c r="G646" s="2">
        <v>44228</v>
      </c>
      <c r="H646" s="2">
        <v>44531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952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23</v>
      </c>
      <c r="F665" s="1" t="s">
        <v>583</v>
      </c>
      <c r="G665" s="2">
        <v>44217</v>
      </c>
      <c r="H665" s="2">
        <v>44508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23</v>
      </c>
      <c r="F677" s="1" t="s">
        <v>583</v>
      </c>
      <c r="G677" s="2">
        <v>44217</v>
      </c>
      <c r="H677" s="2">
        <v>44503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23</v>
      </c>
      <c r="F679" s="1" t="s">
        <v>583</v>
      </c>
      <c r="G679" s="2">
        <v>44217</v>
      </c>
      <c r="H679" s="2">
        <v>44501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23</v>
      </c>
      <c r="F683" s="1" t="s">
        <v>583</v>
      </c>
      <c r="G683" s="2">
        <v>44217</v>
      </c>
      <c r="H683" s="2">
        <v>44543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23</v>
      </c>
      <c r="F685" s="1" t="s">
        <v>583</v>
      </c>
      <c r="G685" s="2">
        <v>44217</v>
      </c>
      <c r="H685" s="2">
        <v>44501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23</v>
      </c>
      <c r="F686" s="1" t="s">
        <v>583</v>
      </c>
      <c r="G686" s="2">
        <v>44217</v>
      </c>
      <c r="H686" s="2">
        <v>44501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23</v>
      </c>
      <c r="F691" s="1" t="s">
        <v>583</v>
      </c>
      <c r="G691" s="2">
        <v>44217</v>
      </c>
      <c r="H691" s="2">
        <v>44558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23</v>
      </c>
      <c r="F699" s="1" t="s">
        <v>583</v>
      </c>
      <c r="G699" s="2">
        <v>44217</v>
      </c>
      <c r="H699" s="2">
        <v>44495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23</v>
      </c>
      <c r="F709" s="1" t="s">
        <v>583</v>
      </c>
      <c r="G709" s="2">
        <v>44228</v>
      </c>
      <c r="H709" s="2">
        <v>44467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23</v>
      </c>
      <c r="F710" s="1" t="s">
        <v>583</v>
      </c>
      <c r="G710" s="2">
        <v>44228</v>
      </c>
      <c r="H710" s="2">
        <v>44467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23</v>
      </c>
      <c r="F712" s="1" t="s">
        <v>583</v>
      </c>
      <c r="G712" s="2">
        <v>44228</v>
      </c>
      <c r="H712" s="2">
        <v>44494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23</v>
      </c>
      <c r="F717" s="1" t="s">
        <v>583</v>
      </c>
      <c r="G717" s="2">
        <v>44228</v>
      </c>
      <c r="H717" s="2">
        <v>44531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23</v>
      </c>
      <c r="F722" s="1" t="s">
        <v>583</v>
      </c>
      <c r="G722" s="2">
        <v>44235</v>
      </c>
      <c r="H722" s="2">
        <v>44491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23</v>
      </c>
      <c r="F725" s="1" t="s">
        <v>583</v>
      </c>
      <c r="G725" s="2">
        <v>44235</v>
      </c>
      <c r="H725" s="2">
        <v>44501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952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952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952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952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952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952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779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952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952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23</v>
      </c>
      <c r="F751" s="1" t="s">
        <v>583</v>
      </c>
      <c r="G751" s="2">
        <v>44239</v>
      </c>
      <c r="H751" s="2">
        <v>44557</v>
      </c>
      <c r="I751" s="1" t="s">
        <v>952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952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952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952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952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952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952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952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952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23</v>
      </c>
      <c r="F788" s="1" t="s">
        <v>583</v>
      </c>
      <c r="G788" s="2">
        <v>44249</v>
      </c>
      <c r="H788" s="2">
        <v>44501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952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952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952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23</v>
      </c>
      <c r="F802" s="1" t="s">
        <v>583</v>
      </c>
      <c r="G802" s="2">
        <v>44258</v>
      </c>
      <c r="H802" s="2">
        <v>44516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952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952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952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952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66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952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66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23</v>
      </c>
      <c r="F817" s="1" t="s">
        <v>583</v>
      </c>
      <c r="G817" s="2">
        <v>44266</v>
      </c>
      <c r="H817" s="2">
        <v>44441</v>
      </c>
      <c r="I817" s="1" t="s">
        <v>952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23</v>
      </c>
      <c r="F818" s="1" t="s">
        <v>583</v>
      </c>
      <c r="G818" s="2">
        <v>44266</v>
      </c>
      <c r="H818" s="2">
        <v>44501</v>
      </c>
      <c r="I818" s="1" t="s">
        <v>952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65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23</v>
      </c>
      <c r="F820" s="1" t="s">
        <v>583</v>
      </c>
      <c r="G820" s="2">
        <v>44270</v>
      </c>
      <c r="H820" s="2">
        <v>44450</v>
      </c>
      <c r="I820" s="1" t="s">
        <v>952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66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952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65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952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952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23</v>
      </c>
      <c r="F838" s="1" t="s">
        <v>583</v>
      </c>
      <c r="G838" s="2">
        <v>44273</v>
      </c>
      <c r="H838" s="2">
        <v>44452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952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23</v>
      </c>
      <c r="F851" s="1" t="s">
        <v>583</v>
      </c>
      <c r="G851" s="2">
        <v>44273</v>
      </c>
      <c r="H851" s="2">
        <v>44441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958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952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952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65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952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66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66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23</v>
      </c>
      <c r="F873" s="1" t="s">
        <v>583</v>
      </c>
      <c r="G873" s="2">
        <v>44277</v>
      </c>
      <c r="H873" s="2">
        <v>44457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952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67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23</v>
      </c>
      <c r="F882" s="1" t="s">
        <v>583</v>
      </c>
      <c r="G882" s="2">
        <v>44277</v>
      </c>
      <c r="H882" s="2">
        <v>44482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952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66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23</v>
      </c>
      <c r="F898" s="1" t="s">
        <v>583</v>
      </c>
      <c r="G898" s="2">
        <v>44291</v>
      </c>
      <c r="H898" s="2">
        <v>44518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952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65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66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67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65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65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66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23</v>
      </c>
      <c r="F912" s="1" t="s">
        <v>583</v>
      </c>
      <c r="G912" s="2">
        <v>44279</v>
      </c>
      <c r="H912" s="2">
        <v>44459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952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65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952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952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66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23</v>
      </c>
      <c r="F926" s="1" t="s">
        <v>583</v>
      </c>
      <c r="G926" s="2">
        <v>44287</v>
      </c>
      <c r="H926" s="2">
        <v>44467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952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23</v>
      </c>
      <c r="F929" s="1" t="s">
        <v>583</v>
      </c>
      <c r="G929" s="2">
        <v>44287</v>
      </c>
      <c r="H929" s="2">
        <v>44559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66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952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65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23</v>
      </c>
      <c r="F938" s="1" t="s">
        <v>583</v>
      </c>
      <c r="G938" s="2">
        <v>44294</v>
      </c>
      <c r="H938" s="2">
        <v>44473</v>
      </c>
      <c r="I938" s="1" t="s">
        <v>952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952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952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952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952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952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952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952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952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66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67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66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67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952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952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952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65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952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952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962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66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952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65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952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952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952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952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952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952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952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952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952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952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952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65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779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66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65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952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952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66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66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23</v>
      </c>
      <c r="F1037" s="1" t="s">
        <v>583</v>
      </c>
      <c r="G1037" s="2">
        <v>44300</v>
      </c>
      <c r="H1037" s="2">
        <v>44426</v>
      </c>
      <c r="I1037" s="1" t="s">
        <v>952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23</v>
      </c>
      <c r="F1043" s="1" t="s">
        <v>583</v>
      </c>
      <c r="G1043" s="2">
        <v>44301</v>
      </c>
      <c r="H1043" s="2">
        <v>44557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23</v>
      </c>
      <c r="F1047" s="1" t="s">
        <v>583</v>
      </c>
      <c r="G1047" s="2">
        <v>44305</v>
      </c>
      <c r="H1047" s="2">
        <v>44470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66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952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66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952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23</v>
      </c>
      <c r="F1056" s="1" t="s">
        <v>583</v>
      </c>
      <c r="G1056" s="2">
        <v>44305</v>
      </c>
      <c r="H1056" s="2">
        <v>44477</v>
      </c>
      <c r="I1056" s="1" t="s">
        <v>952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952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23</v>
      </c>
      <c r="F1064" s="1" t="s">
        <v>583</v>
      </c>
      <c r="G1064" s="2">
        <v>44305</v>
      </c>
      <c r="H1064" s="2">
        <v>44485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952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23</v>
      </c>
      <c r="F1068" s="1" t="s">
        <v>583</v>
      </c>
      <c r="G1068" s="2">
        <v>44305</v>
      </c>
      <c r="H1068" s="2">
        <v>44448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952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952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952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23</v>
      </c>
      <c r="F1073" s="1" t="s">
        <v>583</v>
      </c>
      <c r="G1073" s="2">
        <v>44305</v>
      </c>
      <c r="H1073" s="2">
        <v>44485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23</v>
      </c>
      <c r="F1074" s="1" t="s">
        <v>583</v>
      </c>
      <c r="G1074" s="2">
        <v>44305</v>
      </c>
      <c r="H1074" s="2">
        <v>44477</v>
      </c>
      <c r="I1074" s="1" t="s">
        <v>952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952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66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952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952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952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952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23</v>
      </c>
      <c r="F1087" s="1" t="s">
        <v>583</v>
      </c>
      <c r="G1087" s="2">
        <v>44312</v>
      </c>
      <c r="H1087" s="2">
        <v>44492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952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952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65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65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952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23</v>
      </c>
      <c r="F1098" s="1" t="s">
        <v>583</v>
      </c>
      <c r="G1098" s="2">
        <v>44319</v>
      </c>
      <c r="H1098" s="2">
        <v>44469</v>
      </c>
      <c r="I1098" s="1" t="s">
        <v>65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65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952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23</v>
      </c>
      <c r="F1101" s="1" t="s">
        <v>583</v>
      </c>
      <c r="G1101" s="2">
        <v>44319</v>
      </c>
      <c r="H1101" s="2">
        <v>44440</v>
      </c>
      <c r="I1101" s="1" t="s">
        <v>952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952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66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65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66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65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952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952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66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952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952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952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952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67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952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952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65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952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952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66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66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65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67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67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66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66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962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1</v>
      </c>
      <c r="F1156" s="1" t="s">
        <v>467</v>
      </c>
      <c r="G1156" s="2">
        <v>44370</v>
      </c>
      <c r="I1156" s="1" t="s">
        <v>66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23</v>
      </c>
      <c r="F1157" s="1" t="s">
        <v>583</v>
      </c>
      <c r="G1157" s="2">
        <v>44370</v>
      </c>
      <c r="H1157" s="2">
        <v>44550</v>
      </c>
      <c r="I1157" s="1" t="s">
        <v>66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66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66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65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952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65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67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66</v>
      </c>
    </row>
    <row r="1168" spans="1:9" x14ac:dyDescent="0.25">
      <c r="A1168" s="1">
        <v>425575</v>
      </c>
      <c r="B1168" s="1" t="s">
        <v>936</v>
      </c>
      <c r="C1168" s="1" t="s">
        <v>6</v>
      </c>
      <c r="D1168" s="1" t="s">
        <v>584</v>
      </c>
      <c r="E1168" s="7">
        <v>1</v>
      </c>
      <c r="F1168" s="1" t="s">
        <v>467</v>
      </c>
      <c r="G1168" s="2">
        <v>44459</v>
      </c>
      <c r="I1168" s="1" t="s">
        <v>66</v>
      </c>
    </row>
    <row r="1169" spans="1:9" x14ac:dyDescent="0.25">
      <c r="A1169" s="1">
        <v>425583</v>
      </c>
      <c r="B1169" s="1" t="s">
        <v>394</v>
      </c>
      <c r="C1169" s="1" t="s">
        <v>5</v>
      </c>
      <c r="D1169" s="1" t="s">
        <v>582</v>
      </c>
      <c r="E1169" s="7">
        <v>1</v>
      </c>
      <c r="F1169" s="1" t="s">
        <v>467</v>
      </c>
      <c r="G1169" s="2">
        <v>44459</v>
      </c>
      <c r="I1169" s="1" t="s">
        <v>67</v>
      </c>
    </row>
    <row r="1170" spans="1:9" x14ac:dyDescent="0.25">
      <c r="A1170" s="1">
        <v>425591</v>
      </c>
      <c r="B1170" s="1" t="s">
        <v>937</v>
      </c>
      <c r="C1170" s="1" t="s">
        <v>6</v>
      </c>
      <c r="D1170" s="1" t="s">
        <v>584</v>
      </c>
      <c r="E1170" s="7">
        <v>1</v>
      </c>
      <c r="F1170" s="1" t="s">
        <v>467</v>
      </c>
      <c r="G1170" s="2">
        <v>44459</v>
      </c>
      <c r="I1170" s="1" t="s">
        <v>66</v>
      </c>
    </row>
    <row r="1171" spans="1:9" x14ac:dyDescent="0.25">
      <c r="A1171" s="1">
        <v>425605</v>
      </c>
      <c r="B1171" s="1" t="s">
        <v>534</v>
      </c>
      <c r="C1171" s="1" t="s">
        <v>6</v>
      </c>
      <c r="D1171" s="1" t="s">
        <v>584</v>
      </c>
      <c r="E1171" s="7">
        <v>1</v>
      </c>
      <c r="F1171" s="1" t="s">
        <v>467</v>
      </c>
      <c r="G1171" s="2">
        <v>44459</v>
      </c>
      <c r="I1171" s="1" t="s">
        <v>66</v>
      </c>
    </row>
    <row r="1172" spans="1:9" x14ac:dyDescent="0.25">
      <c r="A1172" s="1">
        <v>425613</v>
      </c>
      <c r="B1172" s="1" t="s">
        <v>938</v>
      </c>
      <c r="C1172" s="1" t="s">
        <v>6</v>
      </c>
      <c r="D1172" s="1" t="s">
        <v>584</v>
      </c>
      <c r="E1172" s="7">
        <v>1</v>
      </c>
      <c r="F1172" s="1" t="s">
        <v>467</v>
      </c>
      <c r="G1172" s="2">
        <v>44459</v>
      </c>
      <c r="I1172" s="1" t="s">
        <v>66</v>
      </c>
    </row>
    <row r="1173" spans="1:9" x14ac:dyDescent="0.25">
      <c r="A1173" s="1">
        <v>425621</v>
      </c>
      <c r="B1173" s="1" t="s">
        <v>939</v>
      </c>
      <c r="C1173" s="1" t="s">
        <v>6</v>
      </c>
      <c r="D1173" s="1" t="s">
        <v>584</v>
      </c>
      <c r="E1173" s="7">
        <v>1</v>
      </c>
      <c r="F1173" s="1" t="s">
        <v>467</v>
      </c>
      <c r="G1173" s="2">
        <v>44459</v>
      </c>
      <c r="I1173" s="1" t="s">
        <v>66</v>
      </c>
    </row>
    <row r="1174" spans="1:9" x14ac:dyDescent="0.25">
      <c r="A1174" s="1">
        <v>425630</v>
      </c>
      <c r="B1174" s="1" t="s">
        <v>523</v>
      </c>
      <c r="C1174" s="1" t="s">
        <v>6</v>
      </c>
      <c r="D1174" s="1" t="s">
        <v>584</v>
      </c>
      <c r="E1174" s="7">
        <v>1</v>
      </c>
      <c r="F1174" s="1" t="s">
        <v>467</v>
      </c>
      <c r="G1174" s="2">
        <v>44459</v>
      </c>
      <c r="I1174" s="1" t="s">
        <v>66</v>
      </c>
    </row>
    <row r="1175" spans="1:9" x14ac:dyDescent="0.25">
      <c r="A1175" s="1">
        <v>425648</v>
      </c>
      <c r="B1175" s="1" t="s">
        <v>940</v>
      </c>
      <c r="C1175" s="1" t="s">
        <v>6</v>
      </c>
      <c r="D1175" s="1" t="s">
        <v>584</v>
      </c>
      <c r="E1175" s="7">
        <v>1</v>
      </c>
      <c r="F1175" s="1" t="s">
        <v>467</v>
      </c>
      <c r="G1175" s="2">
        <v>44459</v>
      </c>
      <c r="I1175" s="1" t="s">
        <v>66</v>
      </c>
    </row>
    <row r="1176" spans="1:9" x14ac:dyDescent="0.25">
      <c r="A1176" s="1">
        <v>425656</v>
      </c>
      <c r="B1176" s="1" t="s">
        <v>941</v>
      </c>
      <c r="C1176" s="1" t="s">
        <v>6</v>
      </c>
      <c r="D1176" s="1" t="s">
        <v>584</v>
      </c>
      <c r="E1176" s="7">
        <v>1</v>
      </c>
      <c r="F1176" s="1" t="s">
        <v>467</v>
      </c>
      <c r="G1176" s="2">
        <v>44459</v>
      </c>
      <c r="I1176" s="1" t="s">
        <v>66</v>
      </c>
    </row>
    <row r="1177" spans="1:9" x14ac:dyDescent="0.25">
      <c r="A1177" s="1">
        <v>425664</v>
      </c>
      <c r="B1177" s="1" t="s">
        <v>441</v>
      </c>
      <c r="C1177" s="1" t="s">
        <v>6</v>
      </c>
      <c r="D1177" s="1" t="s">
        <v>584</v>
      </c>
      <c r="E1177" s="7">
        <v>1</v>
      </c>
      <c r="F1177" s="1" t="s">
        <v>467</v>
      </c>
      <c r="G1177" s="2">
        <v>44459</v>
      </c>
      <c r="I1177" s="1" t="s">
        <v>66</v>
      </c>
    </row>
    <row r="1178" spans="1:9" x14ac:dyDescent="0.25">
      <c r="A1178" s="1">
        <v>425672</v>
      </c>
      <c r="B1178" s="1" t="s">
        <v>942</v>
      </c>
      <c r="C1178" s="1" t="s">
        <v>6</v>
      </c>
      <c r="D1178" s="1" t="s">
        <v>584</v>
      </c>
      <c r="E1178" s="7">
        <v>1</v>
      </c>
      <c r="F1178" s="1" t="s">
        <v>467</v>
      </c>
      <c r="G1178" s="2">
        <v>44459</v>
      </c>
      <c r="I1178" s="1" t="s">
        <v>66</v>
      </c>
    </row>
    <row r="1179" spans="1:9" x14ac:dyDescent="0.25">
      <c r="A1179" s="1">
        <v>425680</v>
      </c>
      <c r="B1179" s="1" t="s">
        <v>562</v>
      </c>
      <c r="C1179" s="1" t="s">
        <v>6</v>
      </c>
      <c r="D1179" s="1" t="s">
        <v>584</v>
      </c>
      <c r="E1179" s="7">
        <v>1</v>
      </c>
      <c r="F1179" s="1" t="s">
        <v>467</v>
      </c>
      <c r="G1179" s="2">
        <v>44459</v>
      </c>
      <c r="I1179" s="1" t="s">
        <v>66</v>
      </c>
    </row>
    <row r="1180" spans="1:9" x14ac:dyDescent="0.25">
      <c r="A1180" s="1">
        <v>425699</v>
      </c>
      <c r="B1180" s="1" t="s">
        <v>943</v>
      </c>
      <c r="C1180" s="1" t="s">
        <v>627</v>
      </c>
      <c r="D1180" s="1" t="s">
        <v>628</v>
      </c>
      <c r="E1180" s="7">
        <v>1</v>
      </c>
      <c r="F1180" s="1" t="s">
        <v>467</v>
      </c>
      <c r="G1180" s="2">
        <v>44459</v>
      </c>
      <c r="I1180" s="1" t="s">
        <v>66</v>
      </c>
    </row>
    <row r="1181" spans="1:9" x14ac:dyDescent="0.25">
      <c r="A1181" s="1">
        <v>425702</v>
      </c>
      <c r="B1181" s="1" t="s">
        <v>490</v>
      </c>
      <c r="C1181" s="1" t="s">
        <v>5</v>
      </c>
      <c r="D1181" s="1" t="s">
        <v>582</v>
      </c>
      <c r="E1181" s="7">
        <v>1</v>
      </c>
      <c r="F1181" s="1" t="s">
        <v>467</v>
      </c>
      <c r="G1181" s="2">
        <v>44459</v>
      </c>
      <c r="I1181" s="1" t="s">
        <v>66</v>
      </c>
    </row>
    <row r="1182" spans="1:9" x14ac:dyDescent="0.25">
      <c r="A1182" s="1">
        <v>425710</v>
      </c>
      <c r="B1182" s="1" t="s">
        <v>360</v>
      </c>
      <c r="C1182" s="1" t="s">
        <v>5</v>
      </c>
      <c r="D1182" s="1" t="s">
        <v>582</v>
      </c>
      <c r="E1182" s="7">
        <v>1</v>
      </c>
      <c r="F1182" s="1" t="s">
        <v>467</v>
      </c>
      <c r="G1182" s="2">
        <v>44459</v>
      </c>
      <c r="I1182" s="1" t="s">
        <v>66</v>
      </c>
    </row>
    <row r="1183" spans="1:9" x14ac:dyDescent="0.25">
      <c r="A1183" s="1">
        <v>425729</v>
      </c>
      <c r="B1183" s="1" t="s">
        <v>944</v>
      </c>
      <c r="C1183" s="1" t="s">
        <v>5</v>
      </c>
      <c r="D1183" s="1" t="s">
        <v>582</v>
      </c>
      <c r="E1183" s="7">
        <v>1</v>
      </c>
      <c r="F1183" s="1" t="s">
        <v>467</v>
      </c>
      <c r="G1183" s="2">
        <v>44459</v>
      </c>
      <c r="I1183" s="1" t="s">
        <v>66</v>
      </c>
    </row>
    <row r="1184" spans="1:9" x14ac:dyDescent="0.25">
      <c r="A1184" s="1">
        <v>425737</v>
      </c>
      <c r="B1184" s="1" t="s">
        <v>945</v>
      </c>
      <c r="C1184" s="1" t="s">
        <v>5</v>
      </c>
      <c r="D1184" s="1" t="s">
        <v>582</v>
      </c>
      <c r="E1184" s="7">
        <v>1</v>
      </c>
      <c r="F1184" s="1" t="s">
        <v>467</v>
      </c>
      <c r="G1184" s="2">
        <v>44459</v>
      </c>
      <c r="I1184" s="1" t="s">
        <v>66</v>
      </c>
    </row>
    <row r="1185" spans="1:9" x14ac:dyDescent="0.25">
      <c r="A1185" s="1">
        <v>425745</v>
      </c>
      <c r="B1185" s="1" t="s">
        <v>946</v>
      </c>
      <c r="C1185" s="1" t="s">
        <v>5</v>
      </c>
      <c r="D1185" s="1" t="s">
        <v>582</v>
      </c>
      <c r="E1185" s="7">
        <v>1</v>
      </c>
      <c r="F1185" s="1" t="s">
        <v>467</v>
      </c>
      <c r="G1185" s="2">
        <v>44459</v>
      </c>
      <c r="I1185" s="1" t="s">
        <v>66</v>
      </c>
    </row>
    <row r="1186" spans="1:9" x14ac:dyDescent="0.25">
      <c r="A1186" s="1">
        <v>425753</v>
      </c>
      <c r="B1186" s="1" t="s">
        <v>947</v>
      </c>
      <c r="C1186" s="1" t="s">
        <v>5</v>
      </c>
      <c r="D1186" s="1" t="s">
        <v>582</v>
      </c>
      <c r="E1186" s="7">
        <v>1</v>
      </c>
      <c r="F1186" s="1" t="s">
        <v>467</v>
      </c>
      <c r="G1186" s="2">
        <v>44461</v>
      </c>
      <c r="I1186" s="1" t="s">
        <v>65</v>
      </c>
    </row>
    <row r="1187" spans="1:9" x14ac:dyDescent="0.25">
      <c r="A1187" s="1">
        <v>425761</v>
      </c>
      <c r="B1187" s="1" t="s">
        <v>302</v>
      </c>
      <c r="C1187" s="1" t="s">
        <v>6</v>
      </c>
      <c r="D1187" s="1" t="s">
        <v>584</v>
      </c>
      <c r="E1187" s="7">
        <v>1</v>
      </c>
      <c r="F1187" s="1" t="s">
        <v>467</v>
      </c>
      <c r="G1187" s="2">
        <v>44459</v>
      </c>
      <c r="I1187" s="1" t="s">
        <v>66</v>
      </c>
    </row>
    <row r="1188" spans="1:9" x14ac:dyDescent="0.25">
      <c r="A1188" s="1">
        <v>425770</v>
      </c>
      <c r="B1188" s="1" t="s">
        <v>222</v>
      </c>
      <c r="C1188" s="1" t="s">
        <v>5</v>
      </c>
      <c r="D1188" s="1" t="s">
        <v>582</v>
      </c>
      <c r="E1188" s="7">
        <v>1</v>
      </c>
      <c r="F1188" s="1" t="s">
        <v>467</v>
      </c>
      <c r="G1188" s="2">
        <v>44459</v>
      </c>
      <c r="I1188" s="1" t="s">
        <v>65</v>
      </c>
    </row>
    <row r="1189" spans="1:9" x14ac:dyDescent="0.25">
      <c r="A1189" s="1">
        <v>425788</v>
      </c>
      <c r="B1189" s="1" t="s">
        <v>948</v>
      </c>
      <c r="C1189" s="1" t="s">
        <v>627</v>
      </c>
      <c r="D1189" s="1" t="s">
        <v>628</v>
      </c>
      <c r="E1189" s="7">
        <v>1</v>
      </c>
      <c r="F1189" s="1" t="s">
        <v>467</v>
      </c>
      <c r="G1189" s="2">
        <v>44461</v>
      </c>
      <c r="I1189" s="1" t="s">
        <v>66</v>
      </c>
    </row>
    <row r="1190" spans="1:9" x14ac:dyDescent="0.25">
      <c r="A1190" s="1">
        <v>425796</v>
      </c>
      <c r="B1190" s="1" t="s">
        <v>949</v>
      </c>
      <c r="C1190" s="1" t="s">
        <v>6</v>
      </c>
      <c r="D1190" s="1" t="s">
        <v>584</v>
      </c>
      <c r="E1190" s="7">
        <v>1</v>
      </c>
      <c r="F1190" s="1" t="s">
        <v>467</v>
      </c>
      <c r="G1190" s="2">
        <v>44461</v>
      </c>
      <c r="I1190" s="1" t="s">
        <v>67</v>
      </c>
    </row>
    <row r="1191" spans="1:9" x14ac:dyDescent="0.25">
      <c r="A1191" s="1">
        <v>425800</v>
      </c>
      <c r="B1191" s="1" t="s">
        <v>950</v>
      </c>
      <c r="C1191" s="1" t="s">
        <v>5</v>
      </c>
      <c r="D1191" s="1" t="s">
        <v>582</v>
      </c>
      <c r="E1191" s="7">
        <v>1</v>
      </c>
      <c r="F1191" s="1" t="s">
        <v>467</v>
      </c>
      <c r="G1191" s="2">
        <v>44461</v>
      </c>
      <c r="I1191" s="1" t="s">
        <v>67</v>
      </c>
    </row>
    <row r="1192" spans="1:9" x14ac:dyDescent="0.25">
      <c r="A1192" s="1">
        <v>425818</v>
      </c>
      <c r="B1192" s="1" t="s">
        <v>212</v>
      </c>
      <c r="C1192" s="1" t="s">
        <v>5</v>
      </c>
      <c r="D1192" s="1" t="s">
        <v>582</v>
      </c>
      <c r="E1192" s="7">
        <v>1</v>
      </c>
      <c r="F1192" s="1" t="s">
        <v>467</v>
      </c>
      <c r="G1192" s="2">
        <v>44461</v>
      </c>
      <c r="I1192" s="1" t="s">
        <v>67</v>
      </c>
    </row>
    <row r="1193" spans="1:9" x14ac:dyDescent="0.25">
      <c r="A1193" s="1">
        <v>425826</v>
      </c>
      <c r="B1193" s="1" t="s">
        <v>603</v>
      </c>
      <c r="C1193" s="1" t="s">
        <v>6</v>
      </c>
      <c r="D1193" s="1" t="s">
        <v>584</v>
      </c>
      <c r="E1193" s="7">
        <v>1</v>
      </c>
      <c r="F1193" s="1" t="s">
        <v>467</v>
      </c>
      <c r="G1193" s="2">
        <v>44461</v>
      </c>
      <c r="I1193" s="1" t="s">
        <v>65</v>
      </c>
    </row>
    <row r="1194" spans="1:9" x14ac:dyDescent="0.25">
      <c r="A1194" s="1">
        <v>425842</v>
      </c>
      <c r="B1194" s="1" t="s">
        <v>951</v>
      </c>
      <c r="C1194" s="1" t="s">
        <v>6</v>
      </c>
      <c r="D1194" s="1" t="s">
        <v>584</v>
      </c>
      <c r="E1194" s="7">
        <v>1</v>
      </c>
      <c r="F1194" s="1" t="s">
        <v>467</v>
      </c>
      <c r="G1194" s="2">
        <v>44462</v>
      </c>
      <c r="I1194" s="1" t="s">
        <v>66</v>
      </c>
    </row>
    <row r="1195" spans="1:9" x14ac:dyDescent="0.25">
      <c r="A1195" s="1">
        <v>425850</v>
      </c>
      <c r="B1195" s="1" t="s">
        <v>611</v>
      </c>
      <c r="C1195" s="1" t="s">
        <v>40</v>
      </c>
      <c r="D1195" s="1" t="s">
        <v>586</v>
      </c>
      <c r="E1195" s="7">
        <v>1</v>
      </c>
      <c r="F1195" s="1" t="s">
        <v>467</v>
      </c>
      <c r="G1195" s="2">
        <v>44470</v>
      </c>
      <c r="I1195" s="1" t="s">
        <v>66</v>
      </c>
    </row>
    <row r="1196" spans="1:9" x14ac:dyDescent="0.25">
      <c r="A1196" s="1">
        <v>425869</v>
      </c>
      <c r="B1196" s="1" t="s">
        <v>465</v>
      </c>
      <c r="C1196" s="1" t="s">
        <v>5</v>
      </c>
      <c r="D1196" s="1" t="s">
        <v>582</v>
      </c>
      <c r="E1196" s="7">
        <v>1</v>
      </c>
      <c r="F1196" s="1" t="s">
        <v>467</v>
      </c>
      <c r="G1196" s="2">
        <v>44470</v>
      </c>
      <c r="I1196" s="1" t="s">
        <v>65</v>
      </c>
    </row>
    <row r="1197" spans="1:9" x14ac:dyDescent="0.25">
      <c r="A1197" s="1">
        <v>425877</v>
      </c>
      <c r="B1197" s="1" t="s">
        <v>196</v>
      </c>
      <c r="C1197" s="1" t="s">
        <v>5</v>
      </c>
      <c r="D1197" s="1" t="s">
        <v>582</v>
      </c>
      <c r="E1197" s="7">
        <v>1</v>
      </c>
      <c r="F1197" s="1" t="s">
        <v>467</v>
      </c>
      <c r="G1197" s="2">
        <v>44470</v>
      </c>
      <c r="I1197" s="1" t="s">
        <v>66</v>
      </c>
    </row>
    <row r="1198" spans="1:9" x14ac:dyDescent="0.25">
      <c r="A1198" s="1">
        <v>425885</v>
      </c>
      <c r="B1198" s="1" t="s">
        <v>953</v>
      </c>
      <c r="C1198" s="1" t="s">
        <v>6</v>
      </c>
      <c r="D1198" s="1" t="s">
        <v>584</v>
      </c>
      <c r="E1198" s="7">
        <v>1</v>
      </c>
      <c r="F1198" s="1" t="s">
        <v>467</v>
      </c>
      <c r="G1198" s="2">
        <v>44470</v>
      </c>
      <c r="I1198" s="1" t="s">
        <v>65</v>
      </c>
    </row>
    <row r="1199" spans="1:9" x14ac:dyDescent="0.25">
      <c r="A1199" s="1">
        <v>425893</v>
      </c>
      <c r="B1199" s="1" t="s">
        <v>297</v>
      </c>
      <c r="C1199" s="1" t="s">
        <v>6</v>
      </c>
      <c r="D1199" s="1" t="s">
        <v>584</v>
      </c>
      <c r="E1199" s="7">
        <v>1</v>
      </c>
      <c r="F1199" s="1" t="s">
        <v>467</v>
      </c>
      <c r="G1199" s="2">
        <v>44470</v>
      </c>
      <c r="I1199" s="1" t="s">
        <v>65</v>
      </c>
    </row>
    <row r="1200" spans="1:9" x14ac:dyDescent="0.25">
      <c r="A1200" s="1">
        <v>425907</v>
      </c>
      <c r="B1200" s="1" t="s">
        <v>954</v>
      </c>
      <c r="C1200" s="1" t="s">
        <v>6</v>
      </c>
      <c r="D1200" s="1" t="s">
        <v>584</v>
      </c>
      <c r="E1200" s="7">
        <v>1</v>
      </c>
      <c r="F1200" s="1" t="s">
        <v>467</v>
      </c>
      <c r="G1200" s="2">
        <v>44470</v>
      </c>
      <c r="I1200" s="1" t="s">
        <v>66</v>
      </c>
    </row>
    <row r="1201" spans="1:9" x14ac:dyDescent="0.25">
      <c r="A1201" s="1">
        <v>425915</v>
      </c>
      <c r="B1201" s="1" t="s">
        <v>955</v>
      </c>
      <c r="C1201" s="1" t="s">
        <v>6</v>
      </c>
      <c r="D1201" s="1" t="s">
        <v>584</v>
      </c>
      <c r="E1201" s="7">
        <v>1</v>
      </c>
      <c r="F1201" s="1" t="s">
        <v>467</v>
      </c>
      <c r="G1201" s="2">
        <v>44470</v>
      </c>
      <c r="I1201" s="1" t="s">
        <v>66</v>
      </c>
    </row>
    <row r="1202" spans="1:9" x14ac:dyDescent="0.25">
      <c r="A1202" s="1">
        <v>425923</v>
      </c>
      <c r="B1202" s="1" t="s">
        <v>956</v>
      </c>
      <c r="C1202" s="1" t="s">
        <v>5</v>
      </c>
      <c r="D1202" s="1" t="s">
        <v>582</v>
      </c>
      <c r="E1202" s="7">
        <v>1</v>
      </c>
      <c r="F1202" s="1" t="s">
        <v>467</v>
      </c>
      <c r="G1202" s="2">
        <v>44474</v>
      </c>
      <c r="I1202" s="1" t="s">
        <v>66</v>
      </c>
    </row>
    <row r="1203" spans="1:9" x14ac:dyDescent="0.25">
      <c r="A1203" s="1">
        <v>425931</v>
      </c>
      <c r="B1203" s="1" t="s">
        <v>957</v>
      </c>
      <c r="C1203" s="1" t="s">
        <v>40</v>
      </c>
      <c r="D1203" s="1" t="s">
        <v>586</v>
      </c>
      <c r="E1203" s="7">
        <v>1</v>
      </c>
      <c r="F1203" s="1" t="s">
        <v>467</v>
      </c>
      <c r="G1203" s="2">
        <v>44483</v>
      </c>
      <c r="I1203" s="1" t="s">
        <v>66</v>
      </c>
    </row>
    <row r="1204" spans="1:9" x14ac:dyDescent="0.25">
      <c r="A1204" s="1">
        <v>425940</v>
      </c>
      <c r="B1204" s="1" t="s">
        <v>959</v>
      </c>
      <c r="C1204" s="1" t="s">
        <v>627</v>
      </c>
      <c r="D1204" s="1" t="s">
        <v>628</v>
      </c>
      <c r="E1204" s="7">
        <v>1</v>
      </c>
      <c r="F1204" s="1" t="s">
        <v>467</v>
      </c>
      <c r="G1204" s="2">
        <v>44503</v>
      </c>
      <c r="I1204" s="1" t="s">
        <v>66</v>
      </c>
    </row>
    <row r="1205" spans="1:9" x14ac:dyDescent="0.25">
      <c r="A1205" s="1">
        <v>425958</v>
      </c>
      <c r="B1205" s="1" t="s">
        <v>960</v>
      </c>
      <c r="C1205" s="1" t="s">
        <v>5</v>
      </c>
      <c r="D1205" s="1" t="s">
        <v>582</v>
      </c>
      <c r="E1205" s="7">
        <v>23</v>
      </c>
      <c r="F1205" s="1" t="s">
        <v>583</v>
      </c>
      <c r="G1205" s="2">
        <v>44503</v>
      </c>
      <c r="H1205" s="2">
        <v>44529</v>
      </c>
      <c r="I1205" s="1" t="s">
        <v>67</v>
      </c>
    </row>
    <row r="1206" spans="1:9" x14ac:dyDescent="0.25">
      <c r="A1206" s="1">
        <v>425966</v>
      </c>
      <c r="B1206" s="1" t="s">
        <v>161</v>
      </c>
      <c r="C1206" s="1" t="s">
        <v>6</v>
      </c>
      <c r="D1206" s="1" t="s">
        <v>584</v>
      </c>
      <c r="E1206" s="7">
        <v>1</v>
      </c>
      <c r="F1206" s="1" t="s">
        <v>467</v>
      </c>
      <c r="G1206" s="2">
        <v>44508</v>
      </c>
      <c r="I1206" s="1" t="s">
        <v>66</v>
      </c>
    </row>
    <row r="1207" spans="1:9" x14ac:dyDescent="0.25">
      <c r="A1207" s="1">
        <v>425974</v>
      </c>
      <c r="B1207" s="1" t="s">
        <v>961</v>
      </c>
      <c r="C1207" s="1" t="s">
        <v>6</v>
      </c>
      <c r="D1207" s="1" t="s">
        <v>584</v>
      </c>
      <c r="E1207" s="7">
        <v>1</v>
      </c>
      <c r="F1207" s="1" t="s">
        <v>467</v>
      </c>
      <c r="G1207" s="2">
        <v>44508</v>
      </c>
      <c r="I1207" s="1" t="s">
        <v>65</v>
      </c>
    </row>
    <row r="1208" spans="1:9" x14ac:dyDescent="0.25">
      <c r="A1208" s="1">
        <v>425982</v>
      </c>
      <c r="B1208" s="1" t="s">
        <v>237</v>
      </c>
      <c r="C1208" s="1" t="s">
        <v>6</v>
      </c>
      <c r="D1208" s="1" t="s">
        <v>584</v>
      </c>
      <c r="E1208" s="7">
        <v>1</v>
      </c>
      <c r="F1208" s="1" t="s">
        <v>467</v>
      </c>
      <c r="G1208" s="2">
        <v>44508</v>
      </c>
      <c r="I1208" s="1" t="s">
        <v>65</v>
      </c>
    </row>
    <row r="1209" spans="1:9" x14ac:dyDescent="0.25">
      <c r="A1209" s="1">
        <v>425990</v>
      </c>
      <c r="B1209" s="1" t="s">
        <v>963</v>
      </c>
      <c r="C1209" s="1" t="s">
        <v>5</v>
      </c>
      <c r="D1209" s="1" t="s">
        <v>582</v>
      </c>
      <c r="E1209" s="7">
        <v>1</v>
      </c>
      <c r="F1209" s="1" t="s">
        <v>467</v>
      </c>
      <c r="G1209" s="2">
        <v>44531</v>
      </c>
      <c r="I1209" s="1" t="s">
        <v>66</v>
      </c>
    </row>
    <row r="1210" spans="1:9" x14ac:dyDescent="0.25">
      <c r="A1210" s="1">
        <v>426008</v>
      </c>
      <c r="B1210" s="1" t="s">
        <v>964</v>
      </c>
      <c r="C1210" s="1" t="s">
        <v>6</v>
      </c>
      <c r="D1210" s="1" t="s">
        <v>584</v>
      </c>
      <c r="E1210" s="7">
        <v>1</v>
      </c>
      <c r="F1210" s="1" t="s">
        <v>467</v>
      </c>
      <c r="G1210" s="2">
        <v>44538</v>
      </c>
      <c r="I1210" s="1" t="s">
        <v>962</v>
      </c>
    </row>
    <row r="1211" spans="1:9" x14ac:dyDescent="0.25">
      <c r="G1211" s="2"/>
    </row>
    <row r="1212" spans="1:9" x14ac:dyDescent="0.25">
      <c r="G1212" s="2"/>
    </row>
    <row r="1213" spans="1:9" x14ac:dyDescent="0.25">
      <c r="G1213" s="2"/>
    </row>
    <row r="1214" spans="1:9" x14ac:dyDescent="0.25">
      <c r="G1214" s="2"/>
    </row>
    <row r="1215" spans="1:9" x14ac:dyDescent="0.25">
      <c r="G1215" s="2"/>
    </row>
    <row r="1216" spans="1:9" x14ac:dyDescent="0.25">
      <c r="G1216" s="2"/>
    </row>
    <row r="1217" spans="7:7" x14ac:dyDescent="0.25">
      <c r="G1217" s="2"/>
    </row>
    <row r="1218" spans="7:7" x14ac:dyDescent="0.25">
      <c r="G1218" s="2"/>
    </row>
    <row r="1219" spans="7:7" x14ac:dyDescent="0.25">
      <c r="G1219" s="2"/>
    </row>
    <row r="1220" spans="7:7" x14ac:dyDescent="0.25">
      <c r="G1220" s="2"/>
    </row>
    <row r="1221" spans="7:7" x14ac:dyDescent="0.25">
      <c r="G1221" s="2"/>
    </row>
    <row r="1222" spans="7:7" x14ac:dyDescent="0.25">
      <c r="G1222" s="2"/>
    </row>
    <row r="1223" spans="7:7" x14ac:dyDescent="0.25">
      <c r="G1223" s="2"/>
    </row>
    <row r="1224" spans="7:7" x14ac:dyDescent="0.25">
      <c r="G1224" s="2"/>
    </row>
    <row r="1225" spans="7:7" x14ac:dyDescent="0.25">
      <c r="G1225" s="2"/>
    </row>
    <row r="1226" spans="7:7" x14ac:dyDescent="0.25">
      <c r="G1226" s="2"/>
    </row>
    <row r="1227" spans="7:7" x14ac:dyDescent="0.25">
      <c r="G1227" s="2"/>
    </row>
    <row r="1228" spans="7:7" x14ac:dyDescent="0.25">
      <c r="G1228" s="2"/>
    </row>
    <row r="1229" spans="7:7" x14ac:dyDescent="0.25">
      <c r="G1229" s="2"/>
    </row>
    <row r="1230" spans="7:7" x14ac:dyDescent="0.25">
      <c r="G1230" s="2"/>
    </row>
    <row r="1231" spans="7:7" x14ac:dyDescent="0.25">
      <c r="G1231" s="2"/>
    </row>
    <row r="1232" spans="7:7" x14ac:dyDescent="0.25">
      <c r="G1232" s="2"/>
    </row>
    <row r="1233" spans="7:7" x14ac:dyDescent="0.25">
      <c r="G1233" s="2"/>
    </row>
    <row r="1234" spans="7:7" x14ac:dyDescent="0.25">
      <c r="G1234" s="2"/>
    </row>
    <row r="1235" spans="7:7" x14ac:dyDescent="0.25">
      <c r="G1235" s="2"/>
    </row>
    <row r="1236" spans="7:7" x14ac:dyDescent="0.25">
      <c r="G1236" s="2"/>
    </row>
    <row r="1237" spans="7:7" x14ac:dyDescent="0.25">
      <c r="G1237" s="2"/>
    </row>
    <row r="1238" spans="7:7" x14ac:dyDescent="0.25">
      <c r="G1238" s="2"/>
    </row>
    <row r="1239" spans="7:7" x14ac:dyDescent="0.25">
      <c r="G1239" s="2"/>
    </row>
    <row r="1240" spans="7:7" x14ac:dyDescent="0.25">
      <c r="G1240" s="2"/>
    </row>
    <row r="1241" spans="7:7" x14ac:dyDescent="0.25">
      <c r="G1241" s="2"/>
    </row>
    <row r="1242" spans="7:7" x14ac:dyDescent="0.25">
      <c r="G1242" s="2"/>
    </row>
    <row r="1243" spans="7:7" x14ac:dyDescent="0.25">
      <c r="G1243" s="2"/>
    </row>
    <row r="1244" spans="7:7" x14ac:dyDescent="0.25">
      <c r="G1244" s="2"/>
    </row>
    <row r="1245" spans="7:7" x14ac:dyDescent="0.25">
      <c r="G1245" s="2"/>
    </row>
    <row r="1246" spans="7:7" x14ac:dyDescent="0.25">
      <c r="G1246" s="2"/>
    </row>
    <row r="1247" spans="7:7" x14ac:dyDescent="0.25">
      <c r="G1247" s="2"/>
    </row>
    <row r="1248" spans="7:7" x14ac:dyDescent="0.25">
      <c r="G1248" s="2"/>
    </row>
    <row r="1249" spans="7:7" x14ac:dyDescent="0.25">
      <c r="G1249" s="2"/>
    </row>
    <row r="1250" spans="7:7" x14ac:dyDescent="0.25">
      <c r="G1250" s="2"/>
    </row>
    <row r="1251" spans="7:7" x14ac:dyDescent="0.25">
      <c r="G1251" s="2"/>
    </row>
    <row r="1252" spans="7:7" x14ac:dyDescent="0.25">
      <c r="G1252" s="2"/>
    </row>
    <row r="1253" spans="7:7" x14ac:dyDescent="0.25">
      <c r="G1253" s="2"/>
    </row>
    <row r="1254" spans="7:7" x14ac:dyDescent="0.25">
      <c r="G1254" s="2"/>
    </row>
    <row r="1255" spans="7:7" x14ac:dyDescent="0.25">
      <c r="G1255" s="2"/>
    </row>
    <row r="1256" spans="7:7" x14ac:dyDescent="0.25">
      <c r="G1256" s="2"/>
    </row>
    <row r="1257" spans="7:7" x14ac:dyDescent="0.25">
      <c r="G1257" s="2"/>
    </row>
    <row r="1258" spans="7:7" x14ac:dyDescent="0.25">
      <c r="G1258" s="2"/>
    </row>
    <row r="1259" spans="7:7" x14ac:dyDescent="0.25">
      <c r="G1259" s="2"/>
    </row>
    <row r="1260" spans="7:7" x14ac:dyDescent="0.25">
      <c r="G1260" s="2"/>
    </row>
    <row r="1261" spans="7:7" x14ac:dyDescent="0.25">
      <c r="G1261" s="2"/>
    </row>
    <row r="1262" spans="7:7" x14ac:dyDescent="0.25">
      <c r="G1262" s="2"/>
    </row>
    <row r="1263" spans="7:7" x14ac:dyDescent="0.25">
      <c r="G1263" s="2"/>
    </row>
    <row r="1264" spans="7:7" x14ac:dyDescent="0.25">
      <c r="G1264" s="2"/>
    </row>
    <row r="1265" spans="7:7" x14ac:dyDescent="0.25">
      <c r="G1265" s="2"/>
    </row>
    <row r="1266" spans="7:7" x14ac:dyDescent="0.25">
      <c r="G1266" s="2"/>
    </row>
    <row r="1267" spans="7:7" x14ac:dyDescent="0.25">
      <c r="G1267" s="2"/>
    </row>
    <row r="1268" spans="7:7" x14ac:dyDescent="0.25">
      <c r="G1268" s="2"/>
    </row>
    <row r="1269" spans="7:7" x14ac:dyDescent="0.25">
      <c r="G1269" s="2"/>
    </row>
    <row r="1270" spans="7:7" x14ac:dyDescent="0.25">
      <c r="G1270" s="2"/>
    </row>
    <row r="1271" spans="7:7" x14ac:dyDescent="0.25">
      <c r="G1271" s="2"/>
    </row>
    <row r="1272" spans="7:7" x14ac:dyDescent="0.25">
      <c r="G1272" s="2"/>
    </row>
    <row r="1273" spans="7:7" x14ac:dyDescent="0.25">
      <c r="G1273" s="2"/>
    </row>
    <row r="1274" spans="7:7" x14ac:dyDescent="0.25">
      <c r="G1274" s="2"/>
    </row>
    <row r="1275" spans="7:7" x14ac:dyDescent="0.25">
      <c r="G1275" s="2"/>
    </row>
    <row r="1276" spans="7:7" x14ac:dyDescent="0.25">
      <c r="G1276" s="2"/>
    </row>
    <row r="1277" spans="7:7" x14ac:dyDescent="0.25">
      <c r="G1277" s="2"/>
    </row>
    <row r="1278" spans="7:7" x14ac:dyDescent="0.25">
      <c r="G1278" s="2"/>
    </row>
    <row r="1279" spans="7:7" x14ac:dyDescent="0.25">
      <c r="G1279" s="2"/>
    </row>
    <row r="1280" spans="7:7" x14ac:dyDescent="0.25">
      <c r="G1280" s="2"/>
    </row>
    <row r="1281" spans="7:7" x14ac:dyDescent="0.25">
      <c r="G1281" s="2"/>
    </row>
    <row r="1282" spans="7:7" x14ac:dyDescent="0.25">
      <c r="G1282" s="2"/>
    </row>
    <row r="1283" spans="7:7" x14ac:dyDescent="0.25">
      <c r="G1283" s="2"/>
    </row>
    <row r="1284" spans="7:7" x14ac:dyDescent="0.25">
      <c r="G1284" s="2"/>
    </row>
    <row r="1285" spans="7:7" x14ac:dyDescent="0.25">
      <c r="G1285" s="2"/>
    </row>
    <row r="1286" spans="7:7" x14ac:dyDescent="0.25">
      <c r="G1286" s="2"/>
    </row>
    <row r="1287" spans="7:7" x14ac:dyDescent="0.25">
      <c r="G1287" s="2"/>
    </row>
    <row r="1288" spans="7:7" x14ac:dyDescent="0.25">
      <c r="G1288" s="2"/>
    </row>
    <row r="1289" spans="7:7" x14ac:dyDescent="0.25">
      <c r="G1289" s="2"/>
    </row>
    <row r="1290" spans="7:7" x14ac:dyDescent="0.25">
      <c r="G1290" s="2"/>
    </row>
    <row r="1291" spans="7:7" x14ac:dyDescent="0.25">
      <c r="G1291" s="2"/>
    </row>
    <row r="1292" spans="7:7" x14ac:dyDescent="0.25">
      <c r="G1292" s="2"/>
    </row>
    <row r="1293" spans="7:7" x14ac:dyDescent="0.25">
      <c r="G1293" s="2"/>
    </row>
    <row r="1294" spans="7:7" x14ac:dyDescent="0.25">
      <c r="G1294" s="2"/>
    </row>
    <row r="1295" spans="7:7" x14ac:dyDescent="0.25">
      <c r="G1295" s="2"/>
    </row>
    <row r="1296" spans="7:7" x14ac:dyDescent="0.25">
      <c r="G1296" s="2"/>
    </row>
    <row r="1297" spans="7:7" x14ac:dyDescent="0.25">
      <c r="G1297" s="2"/>
    </row>
    <row r="1298" spans="7:7" x14ac:dyDescent="0.25">
      <c r="G1298" s="2"/>
    </row>
    <row r="1299" spans="7:7" x14ac:dyDescent="0.25">
      <c r="G1299" s="2"/>
    </row>
    <row r="1300" spans="7:7" x14ac:dyDescent="0.25">
      <c r="G1300" s="2"/>
    </row>
    <row r="1301" spans="7:7" x14ac:dyDescent="0.25">
      <c r="G1301" s="2"/>
    </row>
    <row r="1302" spans="7:7" x14ac:dyDescent="0.25">
      <c r="G1302" s="2"/>
    </row>
    <row r="1303" spans="7:7" x14ac:dyDescent="0.25">
      <c r="G1303" s="2"/>
    </row>
    <row r="1304" spans="7:7" x14ac:dyDescent="0.25">
      <c r="G1304" s="2"/>
    </row>
    <row r="1305" spans="7:7" x14ac:dyDescent="0.25">
      <c r="G1305" s="2"/>
    </row>
    <row r="1306" spans="7:7" x14ac:dyDescent="0.25">
      <c r="G1306" s="2"/>
    </row>
    <row r="1307" spans="7:7" x14ac:dyDescent="0.25">
      <c r="G1307" s="2"/>
    </row>
    <row r="1308" spans="7:7" x14ac:dyDescent="0.25">
      <c r="G1308" s="2"/>
    </row>
    <row r="1309" spans="7:7" x14ac:dyDescent="0.25">
      <c r="G1309" s="2"/>
    </row>
    <row r="1310" spans="7:7" x14ac:dyDescent="0.25">
      <c r="G1310" s="2"/>
    </row>
    <row r="1311" spans="7:7" x14ac:dyDescent="0.25">
      <c r="G1311" s="2"/>
    </row>
    <row r="1312" spans="7:7" x14ac:dyDescent="0.25">
      <c r="G1312" s="2"/>
    </row>
    <row r="1313" spans="7:7" x14ac:dyDescent="0.25">
      <c r="G1313" s="2"/>
    </row>
    <row r="1314" spans="7:7" x14ac:dyDescent="0.25">
      <c r="G1314" s="2"/>
    </row>
    <row r="1315" spans="7:7" x14ac:dyDescent="0.25">
      <c r="G1315" s="2"/>
    </row>
    <row r="1316" spans="7:7" x14ac:dyDescent="0.25">
      <c r="G1316" s="2"/>
    </row>
    <row r="1317" spans="7:7" x14ac:dyDescent="0.25">
      <c r="G1317" s="2"/>
    </row>
    <row r="1318" spans="7:7" x14ac:dyDescent="0.25">
      <c r="G1318" s="2"/>
    </row>
    <row r="1319" spans="7:7" x14ac:dyDescent="0.25">
      <c r="G1319" s="2"/>
    </row>
    <row r="1320" spans="7:7" x14ac:dyDescent="0.25">
      <c r="G1320" s="2"/>
    </row>
    <row r="1321" spans="7:7" x14ac:dyDescent="0.25">
      <c r="G1321" s="2"/>
    </row>
    <row r="1322" spans="7:7" x14ac:dyDescent="0.25">
      <c r="G1322" s="2"/>
    </row>
    <row r="1323" spans="7:7" x14ac:dyDescent="0.25">
      <c r="G1323" s="2"/>
    </row>
    <row r="1324" spans="7:7" x14ac:dyDescent="0.25">
      <c r="G1324" s="2"/>
    </row>
    <row r="1325" spans="7:7" x14ac:dyDescent="0.25">
      <c r="G1325" s="2"/>
    </row>
    <row r="1326" spans="7:7" x14ac:dyDescent="0.25">
      <c r="G1326" s="2"/>
    </row>
    <row r="1327" spans="7:7" x14ac:dyDescent="0.25">
      <c r="G1327" s="2"/>
    </row>
    <row r="1328" spans="7:7" x14ac:dyDescent="0.25">
      <c r="G1328" s="2"/>
    </row>
    <row r="1329" spans="7:7" x14ac:dyDescent="0.25">
      <c r="G1329" s="2"/>
    </row>
    <row r="1330" spans="7:7" x14ac:dyDescent="0.25">
      <c r="G1330" s="2"/>
    </row>
    <row r="1331" spans="7:7" x14ac:dyDescent="0.25">
      <c r="G1331" s="2"/>
    </row>
    <row r="1332" spans="7:7" x14ac:dyDescent="0.25">
      <c r="G1332" s="2"/>
    </row>
    <row r="1333" spans="7:7" x14ac:dyDescent="0.25">
      <c r="G1333" s="2"/>
    </row>
    <row r="1334" spans="7:7" x14ac:dyDescent="0.25">
      <c r="G1334" s="2"/>
    </row>
    <row r="1335" spans="7:7" x14ac:dyDescent="0.25">
      <c r="G1335" s="2"/>
    </row>
    <row r="1336" spans="7:7" x14ac:dyDescent="0.25">
      <c r="G1336" s="2"/>
    </row>
    <row r="1337" spans="7:7" x14ac:dyDescent="0.25">
      <c r="G1337" s="2"/>
    </row>
    <row r="1338" spans="7:7" x14ac:dyDescent="0.25">
      <c r="G1338" s="2"/>
    </row>
    <row r="1339" spans="7:7" x14ac:dyDescent="0.25">
      <c r="G1339" s="2"/>
    </row>
    <row r="1340" spans="7:7" x14ac:dyDescent="0.25">
      <c r="G1340" s="2"/>
    </row>
    <row r="1341" spans="7:7" x14ac:dyDescent="0.25">
      <c r="G1341" s="2"/>
    </row>
    <row r="1342" spans="7:7" x14ac:dyDescent="0.25">
      <c r="G1342" s="2"/>
    </row>
    <row r="1343" spans="7:7" x14ac:dyDescent="0.25">
      <c r="G1343" s="2"/>
    </row>
    <row r="1344" spans="7:7" x14ac:dyDescent="0.25">
      <c r="G1344" s="2"/>
    </row>
    <row r="1345" spans="7:7" x14ac:dyDescent="0.25">
      <c r="G1345" s="2"/>
    </row>
    <row r="1346" spans="7:7" x14ac:dyDescent="0.25">
      <c r="G1346" s="2"/>
    </row>
    <row r="1347" spans="7:7" x14ac:dyDescent="0.25">
      <c r="G1347" s="2"/>
    </row>
    <row r="1348" spans="7:7" x14ac:dyDescent="0.25">
      <c r="G1348" s="2"/>
    </row>
    <row r="1349" spans="7:7" x14ac:dyDescent="0.25">
      <c r="G1349" s="2"/>
    </row>
    <row r="1350" spans="7:7" x14ac:dyDescent="0.25">
      <c r="G1350" s="2"/>
    </row>
    <row r="1351" spans="7:7" x14ac:dyDescent="0.25">
      <c r="G1351" s="2"/>
    </row>
    <row r="1352" spans="7:7" x14ac:dyDescent="0.25">
      <c r="G1352" s="2"/>
    </row>
    <row r="1353" spans="7:7" x14ac:dyDescent="0.25">
      <c r="G1353" s="2"/>
    </row>
    <row r="1354" spans="7:7" x14ac:dyDescent="0.25">
      <c r="G1354" s="2"/>
    </row>
    <row r="1355" spans="7:7" x14ac:dyDescent="0.25">
      <c r="G1355" s="2"/>
    </row>
    <row r="1356" spans="7:7" x14ac:dyDescent="0.25">
      <c r="G1356" s="2"/>
    </row>
    <row r="1357" spans="7:7" x14ac:dyDescent="0.25">
      <c r="G1357" s="2"/>
    </row>
    <row r="1358" spans="7:7" x14ac:dyDescent="0.25">
      <c r="G1358" s="2"/>
    </row>
    <row r="1359" spans="7:7" x14ac:dyDescent="0.25">
      <c r="G1359" s="2"/>
    </row>
    <row r="1360" spans="7:7" x14ac:dyDescent="0.25">
      <c r="G1360" s="2"/>
    </row>
    <row r="1361" spans="7:7" x14ac:dyDescent="0.25">
      <c r="G1361" s="2"/>
    </row>
    <row r="1362" spans="7:7" x14ac:dyDescent="0.25">
      <c r="G1362" s="2"/>
    </row>
    <row r="1363" spans="7:7" x14ac:dyDescent="0.25">
      <c r="G1363" s="2"/>
    </row>
    <row r="1364" spans="7:7" x14ac:dyDescent="0.25">
      <c r="G1364" s="2"/>
    </row>
    <row r="1365" spans="7:7" x14ac:dyDescent="0.25">
      <c r="G1365" s="2"/>
    </row>
    <row r="1366" spans="7:7" x14ac:dyDescent="0.25">
      <c r="G1366" s="2"/>
    </row>
    <row r="1367" spans="7:7" x14ac:dyDescent="0.25">
      <c r="G1367" s="2"/>
    </row>
    <row r="1368" spans="7:7" x14ac:dyDescent="0.25">
      <c r="G1368" s="2"/>
    </row>
    <row r="1369" spans="7:7" x14ac:dyDescent="0.25">
      <c r="G1369" s="2"/>
    </row>
    <row r="1370" spans="7:7" x14ac:dyDescent="0.25">
      <c r="G1370" s="2"/>
    </row>
    <row r="1371" spans="7:7" x14ac:dyDescent="0.25">
      <c r="G1371" s="2"/>
    </row>
    <row r="1372" spans="7:7" x14ac:dyDescent="0.25">
      <c r="G1372" s="2"/>
    </row>
    <row r="1373" spans="7:7" x14ac:dyDescent="0.25">
      <c r="G1373" s="2"/>
    </row>
    <row r="1374" spans="7:7" x14ac:dyDescent="0.25">
      <c r="G1374" s="2"/>
    </row>
    <row r="1375" spans="7:7" x14ac:dyDescent="0.25">
      <c r="G1375" s="2"/>
    </row>
    <row r="1376" spans="7:7" x14ac:dyDescent="0.25">
      <c r="G1376" s="2"/>
    </row>
    <row r="1377" spans="7:7" x14ac:dyDescent="0.25">
      <c r="G1377" s="2"/>
    </row>
    <row r="1378" spans="7:7" x14ac:dyDescent="0.25">
      <c r="G1378" s="2"/>
    </row>
    <row r="1379" spans="7:7" x14ac:dyDescent="0.25">
      <c r="G1379" s="2"/>
    </row>
    <row r="1380" spans="7:7" x14ac:dyDescent="0.25">
      <c r="G1380" s="2"/>
    </row>
    <row r="1381" spans="7:7" x14ac:dyDescent="0.25">
      <c r="G1381" s="2"/>
    </row>
    <row r="1382" spans="7:7" x14ac:dyDescent="0.25">
      <c r="G1382" s="2"/>
    </row>
    <row r="1383" spans="7:7" x14ac:dyDescent="0.25">
      <c r="G1383" s="2"/>
    </row>
    <row r="1384" spans="7:7" x14ac:dyDescent="0.25">
      <c r="G1384" s="2"/>
    </row>
    <row r="1385" spans="7:7" x14ac:dyDescent="0.25">
      <c r="G1385" s="2"/>
    </row>
    <row r="1386" spans="7:7" x14ac:dyDescent="0.25">
      <c r="G1386" s="2"/>
    </row>
    <row r="1387" spans="7:7" x14ac:dyDescent="0.25">
      <c r="G1387" s="2"/>
    </row>
    <row r="1388" spans="7:7" x14ac:dyDescent="0.25">
      <c r="G1388" s="2"/>
    </row>
    <row r="1389" spans="7:7" x14ac:dyDescent="0.25">
      <c r="G1389" s="2"/>
    </row>
    <row r="1390" spans="7:7" x14ac:dyDescent="0.25">
      <c r="G1390" s="2"/>
    </row>
    <row r="1391" spans="7:7" x14ac:dyDescent="0.25">
      <c r="G1391" s="2"/>
    </row>
    <row r="1392" spans="7:7" x14ac:dyDescent="0.25">
      <c r="G1392" s="2"/>
    </row>
    <row r="1393" spans="7:7" x14ac:dyDescent="0.25">
      <c r="G1393" s="2"/>
    </row>
    <row r="1394" spans="7:7" x14ac:dyDescent="0.25">
      <c r="G1394" s="2"/>
    </row>
    <row r="1395" spans="7:7" x14ac:dyDescent="0.25">
      <c r="G1395" s="2"/>
    </row>
    <row r="1396" spans="7:7" x14ac:dyDescent="0.25">
      <c r="G1396" s="2"/>
    </row>
    <row r="1397" spans="7:7" x14ac:dyDescent="0.25">
      <c r="G1397" s="2"/>
    </row>
    <row r="1398" spans="7:7" x14ac:dyDescent="0.25">
      <c r="G1398" s="2"/>
    </row>
    <row r="1399" spans="7:7" x14ac:dyDescent="0.25">
      <c r="G1399" s="2"/>
    </row>
    <row r="1400" spans="7:7" x14ac:dyDescent="0.25">
      <c r="G1400" s="2"/>
    </row>
    <row r="1401" spans="7:7" x14ac:dyDescent="0.25">
      <c r="G1401" s="2"/>
    </row>
    <row r="1402" spans="7:7" x14ac:dyDescent="0.25">
      <c r="G1402" s="2"/>
    </row>
    <row r="1403" spans="7:7" x14ac:dyDescent="0.25">
      <c r="G1403" s="2"/>
    </row>
    <row r="1404" spans="7:7" x14ac:dyDescent="0.25">
      <c r="G1404" s="2"/>
    </row>
    <row r="1405" spans="7:7" x14ac:dyDescent="0.25">
      <c r="G1405" s="2"/>
    </row>
    <row r="1406" spans="7:7" x14ac:dyDescent="0.25">
      <c r="G1406" s="2"/>
    </row>
    <row r="1407" spans="7:7" x14ac:dyDescent="0.25">
      <c r="G1407" s="2"/>
    </row>
    <row r="1408" spans="7:7" x14ac:dyDescent="0.25">
      <c r="G1408" s="2"/>
    </row>
    <row r="1409" spans="7:7" x14ac:dyDescent="0.25">
      <c r="G1409" s="2"/>
    </row>
    <row r="1410" spans="7:7" x14ac:dyDescent="0.25">
      <c r="G1410" s="2"/>
    </row>
    <row r="1411" spans="7:7" x14ac:dyDescent="0.25">
      <c r="G1411" s="2"/>
    </row>
    <row r="1412" spans="7:7" x14ac:dyDescent="0.25">
      <c r="G1412" s="2"/>
    </row>
    <row r="1413" spans="7:7" x14ac:dyDescent="0.25">
      <c r="G1413" s="2"/>
    </row>
    <row r="1414" spans="7:7" x14ac:dyDescent="0.25">
      <c r="G1414" s="2"/>
    </row>
    <row r="1415" spans="7:7" x14ac:dyDescent="0.25">
      <c r="G1415" s="2"/>
    </row>
    <row r="1416" spans="7:7" x14ac:dyDescent="0.25">
      <c r="G1416" s="2"/>
    </row>
    <row r="1417" spans="7:7" x14ac:dyDescent="0.25">
      <c r="G1417" s="2"/>
    </row>
    <row r="1418" spans="7:7" x14ac:dyDescent="0.25">
      <c r="G1418" s="2"/>
    </row>
    <row r="1419" spans="7:7" x14ac:dyDescent="0.25">
      <c r="G1419" s="2"/>
    </row>
    <row r="1420" spans="7:7" x14ac:dyDescent="0.25">
      <c r="G1420" s="2"/>
    </row>
    <row r="1421" spans="7:7" x14ac:dyDescent="0.25">
      <c r="G1421" s="2"/>
    </row>
    <row r="1422" spans="7:7" x14ac:dyDescent="0.25">
      <c r="G1422" s="2"/>
    </row>
    <row r="1423" spans="7:7" x14ac:dyDescent="0.25">
      <c r="G1423" s="2"/>
    </row>
    <row r="1424" spans="7:7" x14ac:dyDescent="0.25">
      <c r="G1424" s="2"/>
    </row>
    <row r="1425" spans="7:7" x14ac:dyDescent="0.25">
      <c r="G1425" s="2"/>
    </row>
    <row r="1426" spans="7:7" x14ac:dyDescent="0.25">
      <c r="G1426" s="2"/>
    </row>
    <row r="1427" spans="7:7" x14ac:dyDescent="0.25">
      <c r="G1427" s="2"/>
    </row>
    <row r="1428" spans="7:7" x14ac:dyDescent="0.25">
      <c r="G1428" s="2"/>
    </row>
    <row r="1429" spans="7:7" x14ac:dyDescent="0.25">
      <c r="G1429" s="2"/>
    </row>
    <row r="1430" spans="7:7" x14ac:dyDescent="0.25">
      <c r="G1430" s="2"/>
    </row>
    <row r="1431" spans="7:7" x14ac:dyDescent="0.25">
      <c r="G1431" s="2"/>
    </row>
    <row r="1432" spans="7:7" x14ac:dyDescent="0.25">
      <c r="G1432" s="2"/>
    </row>
    <row r="1433" spans="7:7" x14ac:dyDescent="0.25">
      <c r="G1433" s="2"/>
    </row>
    <row r="1434" spans="7:7" x14ac:dyDescent="0.25">
      <c r="G1434" s="2"/>
    </row>
    <row r="1435" spans="7:7" x14ac:dyDescent="0.25">
      <c r="G1435" s="2"/>
    </row>
    <row r="1436" spans="7:7" x14ac:dyDescent="0.25">
      <c r="G1436" s="2"/>
    </row>
    <row r="1437" spans="7:7" x14ac:dyDescent="0.25">
      <c r="G1437" s="2"/>
    </row>
    <row r="1438" spans="7:7" x14ac:dyDescent="0.25">
      <c r="G1438" s="2"/>
    </row>
    <row r="1439" spans="7:7" x14ac:dyDescent="0.25">
      <c r="G1439" s="2"/>
    </row>
    <row r="1440" spans="7:7" x14ac:dyDescent="0.25">
      <c r="G1440" s="2"/>
    </row>
    <row r="1441" spans="7:7" x14ac:dyDescent="0.25">
      <c r="G1441" s="2"/>
    </row>
    <row r="1442" spans="7:7" x14ac:dyDescent="0.25">
      <c r="G1442" s="2"/>
    </row>
    <row r="1443" spans="7:7" x14ac:dyDescent="0.25">
      <c r="G1443" s="2"/>
    </row>
    <row r="1444" spans="7:7" x14ac:dyDescent="0.25">
      <c r="G1444" s="2"/>
    </row>
    <row r="1445" spans="7:7" x14ac:dyDescent="0.25">
      <c r="G1445" s="2"/>
    </row>
    <row r="1446" spans="7:7" x14ac:dyDescent="0.25">
      <c r="G1446" s="2"/>
    </row>
    <row r="1447" spans="7:7" x14ac:dyDescent="0.25">
      <c r="G1447" s="2"/>
    </row>
    <row r="1448" spans="7:7" x14ac:dyDescent="0.25">
      <c r="G1448" s="2"/>
    </row>
    <row r="1449" spans="7:7" x14ac:dyDescent="0.25">
      <c r="G1449" s="2"/>
    </row>
    <row r="1450" spans="7:7" x14ac:dyDescent="0.25">
      <c r="G1450" s="2"/>
    </row>
    <row r="1451" spans="7:7" x14ac:dyDescent="0.25">
      <c r="G1451" s="2"/>
    </row>
    <row r="1452" spans="7:7" x14ac:dyDescent="0.25">
      <c r="G1452" s="2"/>
    </row>
    <row r="1453" spans="7:7" x14ac:dyDescent="0.25">
      <c r="G1453" s="2"/>
    </row>
    <row r="1454" spans="7:7" x14ac:dyDescent="0.25">
      <c r="G1454" s="2"/>
    </row>
    <row r="1455" spans="7:7" x14ac:dyDescent="0.25">
      <c r="G1455" s="2"/>
    </row>
    <row r="1456" spans="7:7" x14ac:dyDescent="0.25">
      <c r="G1456" s="2"/>
    </row>
    <row r="1457" spans="7:7" x14ac:dyDescent="0.25">
      <c r="G1457" s="2"/>
    </row>
    <row r="1458" spans="7:7" x14ac:dyDescent="0.25">
      <c r="G1458" s="2"/>
    </row>
    <row r="1459" spans="7:7" x14ac:dyDescent="0.25">
      <c r="G1459" s="2"/>
    </row>
    <row r="1460" spans="7:7" x14ac:dyDescent="0.25">
      <c r="G1460" s="2"/>
    </row>
    <row r="1461" spans="7:7" x14ac:dyDescent="0.25">
      <c r="G1461" s="2"/>
    </row>
    <row r="1462" spans="7:7" x14ac:dyDescent="0.25">
      <c r="G1462" s="2"/>
    </row>
    <row r="1463" spans="7:7" x14ac:dyDescent="0.25">
      <c r="G1463" s="2"/>
    </row>
    <row r="1464" spans="7:7" x14ac:dyDescent="0.25">
      <c r="G1464" s="2"/>
    </row>
    <row r="1465" spans="7:7" x14ac:dyDescent="0.25">
      <c r="G1465" s="2"/>
    </row>
    <row r="1466" spans="7:7" x14ac:dyDescent="0.25">
      <c r="G1466" s="2"/>
    </row>
    <row r="1467" spans="7:7" x14ac:dyDescent="0.25">
      <c r="G1467" s="2"/>
    </row>
    <row r="1468" spans="7:7" x14ac:dyDescent="0.25">
      <c r="G1468" s="2"/>
    </row>
    <row r="1469" spans="7:7" x14ac:dyDescent="0.25">
      <c r="G1469" s="2"/>
    </row>
    <row r="1470" spans="7:7" x14ac:dyDescent="0.25">
      <c r="G1470" s="2"/>
    </row>
    <row r="1471" spans="7:7" x14ac:dyDescent="0.25">
      <c r="G1471" s="2"/>
    </row>
    <row r="1472" spans="7:7" x14ac:dyDescent="0.25">
      <c r="G1472" s="2"/>
    </row>
    <row r="1473" spans="7:7" x14ac:dyDescent="0.25">
      <c r="G1473" s="2"/>
    </row>
    <row r="1474" spans="7:7" x14ac:dyDescent="0.25">
      <c r="G1474" s="2"/>
    </row>
    <row r="1475" spans="7:7" x14ac:dyDescent="0.25">
      <c r="G1475" s="2"/>
    </row>
    <row r="1476" spans="7:7" x14ac:dyDescent="0.25">
      <c r="G1476" s="2"/>
    </row>
    <row r="1477" spans="7:7" x14ac:dyDescent="0.25">
      <c r="G1477" s="2"/>
    </row>
    <row r="1478" spans="7:7" x14ac:dyDescent="0.25">
      <c r="G1478" s="2"/>
    </row>
    <row r="1479" spans="7:7" x14ac:dyDescent="0.25">
      <c r="G1479" s="2"/>
    </row>
    <row r="1480" spans="7:7" x14ac:dyDescent="0.25">
      <c r="G1480" s="2"/>
    </row>
    <row r="1481" spans="7:7" x14ac:dyDescent="0.25">
      <c r="G1481" s="2"/>
    </row>
    <row r="1482" spans="7:7" x14ac:dyDescent="0.25">
      <c r="G1482" s="2"/>
    </row>
    <row r="1483" spans="7:7" x14ac:dyDescent="0.25">
      <c r="G1483" s="2"/>
    </row>
    <row r="1484" spans="7:7" x14ac:dyDescent="0.25">
      <c r="G1484" s="2"/>
    </row>
    <row r="1485" spans="7:7" x14ac:dyDescent="0.25">
      <c r="G1485" s="2"/>
    </row>
    <row r="1486" spans="7:7" x14ac:dyDescent="0.25">
      <c r="G1486" s="2"/>
    </row>
    <row r="1487" spans="7:7" x14ac:dyDescent="0.25">
      <c r="G1487" s="2"/>
    </row>
    <row r="1488" spans="7:7" x14ac:dyDescent="0.25">
      <c r="G1488" s="2"/>
    </row>
    <row r="1489" spans="7:7" x14ac:dyDescent="0.25">
      <c r="G1489" s="2"/>
    </row>
    <row r="1490" spans="7:7" x14ac:dyDescent="0.25">
      <c r="G1490" s="2"/>
    </row>
    <row r="1491" spans="7:7" x14ac:dyDescent="0.25">
      <c r="G1491" s="2"/>
    </row>
    <row r="1492" spans="7:7" x14ac:dyDescent="0.25">
      <c r="G1492" s="2"/>
    </row>
    <row r="1493" spans="7:7" x14ac:dyDescent="0.25">
      <c r="G1493" s="2"/>
    </row>
    <row r="1494" spans="7:7" x14ac:dyDescent="0.25">
      <c r="G1494" s="2"/>
    </row>
    <row r="1495" spans="7:7" x14ac:dyDescent="0.25">
      <c r="G1495" s="2"/>
    </row>
    <row r="1496" spans="7:7" x14ac:dyDescent="0.25">
      <c r="G1496" s="2"/>
    </row>
    <row r="1497" spans="7:7" x14ac:dyDescent="0.25">
      <c r="G1497" s="2"/>
    </row>
    <row r="1498" spans="7:7" x14ac:dyDescent="0.25">
      <c r="G1498" s="2"/>
    </row>
    <row r="1499" spans="7:7" x14ac:dyDescent="0.25">
      <c r="G1499" s="2"/>
    </row>
    <row r="1500" spans="7:7" x14ac:dyDescent="0.25">
      <c r="G1500" s="2"/>
    </row>
    <row r="1501" spans="7:7" x14ac:dyDescent="0.25">
      <c r="G1501" s="2"/>
    </row>
    <row r="1502" spans="7:7" x14ac:dyDescent="0.25">
      <c r="G1502" s="2"/>
    </row>
    <row r="1503" spans="7:7" x14ac:dyDescent="0.25">
      <c r="G1503" s="2"/>
    </row>
    <row r="1504" spans="7:7" x14ac:dyDescent="0.25">
      <c r="G1504" s="2"/>
    </row>
    <row r="1505" spans="7:7" x14ac:dyDescent="0.25">
      <c r="G1505" s="2"/>
    </row>
    <row r="1506" spans="7:7" x14ac:dyDescent="0.25">
      <c r="G1506" s="2"/>
    </row>
    <row r="1507" spans="7:7" x14ac:dyDescent="0.25">
      <c r="G1507" s="2"/>
    </row>
    <row r="1508" spans="7:7" x14ac:dyDescent="0.25">
      <c r="G1508" s="2"/>
    </row>
    <row r="1509" spans="7:7" x14ac:dyDescent="0.25">
      <c r="G1509" s="2"/>
    </row>
    <row r="1510" spans="7:7" x14ac:dyDescent="0.25">
      <c r="G1510" s="2"/>
    </row>
    <row r="1511" spans="7:7" x14ac:dyDescent="0.25">
      <c r="G1511" s="2"/>
    </row>
    <row r="1512" spans="7:7" x14ac:dyDescent="0.25">
      <c r="G1512" s="2"/>
    </row>
    <row r="1513" spans="7:7" x14ac:dyDescent="0.25">
      <c r="G1513" s="2"/>
    </row>
    <row r="1514" spans="7:7" x14ac:dyDescent="0.25">
      <c r="G1514" s="2"/>
    </row>
    <row r="1515" spans="7:7" x14ac:dyDescent="0.25">
      <c r="G1515" s="2"/>
    </row>
    <row r="1516" spans="7:7" x14ac:dyDescent="0.25">
      <c r="G1516" s="2"/>
    </row>
    <row r="1517" spans="7:7" x14ac:dyDescent="0.25">
      <c r="G1517" s="2"/>
    </row>
    <row r="1518" spans="7:7" x14ac:dyDescent="0.25">
      <c r="G1518" s="2"/>
    </row>
    <row r="1519" spans="7:7" x14ac:dyDescent="0.25">
      <c r="G1519" s="2"/>
    </row>
    <row r="1520" spans="7:7" x14ac:dyDescent="0.25">
      <c r="G1520" s="2"/>
    </row>
    <row r="1521" spans="7:7" x14ac:dyDescent="0.25">
      <c r="G1521" s="2"/>
    </row>
    <row r="1522" spans="7:7" x14ac:dyDescent="0.25">
      <c r="G1522" s="2"/>
    </row>
    <row r="1523" spans="7:7" x14ac:dyDescent="0.25">
      <c r="G1523" s="2"/>
    </row>
    <row r="1524" spans="7:7" x14ac:dyDescent="0.25">
      <c r="G1524" s="2"/>
    </row>
    <row r="1525" spans="7:7" x14ac:dyDescent="0.25">
      <c r="G1525" s="2"/>
    </row>
    <row r="1526" spans="7:7" x14ac:dyDescent="0.25">
      <c r="G1526" s="2"/>
    </row>
    <row r="1527" spans="7:7" x14ac:dyDescent="0.25">
      <c r="G1527" s="2"/>
    </row>
    <row r="1528" spans="7:7" x14ac:dyDescent="0.25">
      <c r="G1528" s="2"/>
    </row>
    <row r="1529" spans="7:7" x14ac:dyDescent="0.25">
      <c r="G1529" s="2"/>
    </row>
    <row r="1530" spans="7:7" x14ac:dyDescent="0.25">
      <c r="G1530" s="2"/>
    </row>
    <row r="1531" spans="7:7" x14ac:dyDescent="0.25">
      <c r="G1531" s="2"/>
    </row>
    <row r="1532" spans="7:7" x14ac:dyDescent="0.25">
      <c r="G1532" s="2"/>
    </row>
    <row r="1533" spans="7:7" x14ac:dyDescent="0.25">
      <c r="G1533" s="2"/>
    </row>
    <row r="1534" spans="7:7" x14ac:dyDescent="0.25">
      <c r="G1534" s="2"/>
    </row>
    <row r="1535" spans="7:7" x14ac:dyDescent="0.25">
      <c r="G1535" s="2"/>
    </row>
    <row r="1536" spans="7:7" x14ac:dyDescent="0.25">
      <c r="G1536" s="2"/>
    </row>
    <row r="1537" spans="7:7" x14ac:dyDescent="0.25">
      <c r="G1537" s="2"/>
    </row>
    <row r="1538" spans="7:7" x14ac:dyDescent="0.25">
      <c r="G1538" s="2"/>
    </row>
    <row r="1539" spans="7:7" x14ac:dyDescent="0.25">
      <c r="G1539" s="2"/>
    </row>
    <row r="1540" spans="7:7" x14ac:dyDescent="0.25">
      <c r="G1540" s="2"/>
    </row>
    <row r="1541" spans="7:7" x14ac:dyDescent="0.25">
      <c r="G1541" s="2"/>
    </row>
    <row r="1542" spans="7:7" x14ac:dyDescent="0.25">
      <c r="G1542" s="2"/>
    </row>
    <row r="1543" spans="7:7" x14ac:dyDescent="0.25">
      <c r="G1543" s="2"/>
    </row>
    <row r="1544" spans="7:7" x14ac:dyDescent="0.25">
      <c r="G1544" s="2"/>
    </row>
    <row r="1545" spans="7:7" x14ac:dyDescent="0.25">
      <c r="G1545" s="2"/>
    </row>
    <row r="1546" spans="7:7" x14ac:dyDescent="0.25">
      <c r="G1546" s="2"/>
    </row>
    <row r="1547" spans="7:7" x14ac:dyDescent="0.25">
      <c r="G1547" s="2"/>
    </row>
    <row r="1548" spans="7:7" x14ac:dyDescent="0.25">
      <c r="G1548" s="2"/>
    </row>
    <row r="1549" spans="7:7" x14ac:dyDescent="0.25">
      <c r="G1549" s="2"/>
    </row>
    <row r="1550" spans="7:7" x14ac:dyDescent="0.25">
      <c r="G1550" s="2"/>
    </row>
    <row r="1551" spans="7:7" x14ac:dyDescent="0.25">
      <c r="G1551" s="2"/>
    </row>
    <row r="1552" spans="7:7" x14ac:dyDescent="0.25">
      <c r="G1552" s="2"/>
    </row>
    <row r="1553" spans="7:7" x14ac:dyDescent="0.25">
      <c r="G1553" s="2"/>
    </row>
    <row r="1554" spans="7:7" x14ac:dyDescent="0.25">
      <c r="G1554" s="2"/>
    </row>
    <row r="1555" spans="7:7" x14ac:dyDescent="0.25">
      <c r="G1555" s="2"/>
    </row>
    <row r="1556" spans="7:7" x14ac:dyDescent="0.25">
      <c r="G1556" s="2"/>
    </row>
    <row r="1557" spans="7:7" x14ac:dyDescent="0.25">
      <c r="G1557" s="2"/>
    </row>
    <row r="1558" spans="7:7" x14ac:dyDescent="0.25">
      <c r="G1558" s="2"/>
    </row>
    <row r="1559" spans="7:7" x14ac:dyDescent="0.25">
      <c r="G1559" s="2"/>
    </row>
    <row r="1560" spans="7:7" x14ac:dyDescent="0.25">
      <c r="G1560" s="2"/>
    </row>
    <row r="1561" spans="7:7" x14ac:dyDescent="0.25">
      <c r="G1561" s="2"/>
    </row>
    <row r="1562" spans="7:7" x14ac:dyDescent="0.25">
      <c r="G1562" s="2"/>
    </row>
    <row r="1563" spans="7:7" x14ac:dyDescent="0.25">
      <c r="G1563" s="2"/>
    </row>
    <row r="1564" spans="7:7" x14ac:dyDescent="0.25">
      <c r="G1564" s="2"/>
    </row>
    <row r="1565" spans="7:7" x14ac:dyDescent="0.25">
      <c r="G1565" s="2"/>
    </row>
    <row r="1566" spans="7:7" x14ac:dyDescent="0.25">
      <c r="G1566" s="2"/>
    </row>
    <row r="1567" spans="7:7" x14ac:dyDescent="0.25">
      <c r="G1567" s="2"/>
    </row>
    <row r="1568" spans="7:7" x14ac:dyDescent="0.25">
      <c r="G1568" s="2"/>
    </row>
    <row r="1569" spans="7:7" x14ac:dyDescent="0.25">
      <c r="G1569" s="2"/>
    </row>
    <row r="1570" spans="7:7" x14ac:dyDescent="0.25">
      <c r="G1570" s="2"/>
    </row>
    <row r="1571" spans="7:7" x14ac:dyDescent="0.25">
      <c r="G1571" s="2"/>
    </row>
    <row r="1572" spans="7:7" x14ac:dyDescent="0.25">
      <c r="G1572" s="2"/>
    </row>
    <row r="1573" spans="7:7" x14ac:dyDescent="0.25">
      <c r="G1573" s="2"/>
    </row>
    <row r="1574" spans="7:7" x14ac:dyDescent="0.25">
      <c r="G1574" s="2"/>
    </row>
    <row r="1575" spans="7:7" x14ac:dyDescent="0.25">
      <c r="G1575" s="2"/>
    </row>
    <row r="1576" spans="7:7" x14ac:dyDescent="0.25">
      <c r="G1576" s="2"/>
    </row>
    <row r="1577" spans="7:7" x14ac:dyDescent="0.25">
      <c r="G1577" s="2"/>
    </row>
    <row r="1578" spans="7:7" x14ac:dyDescent="0.25">
      <c r="G1578" s="2"/>
    </row>
    <row r="1579" spans="7:7" x14ac:dyDescent="0.25">
      <c r="G1579" s="2"/>
    </row>
    <row r="1580" spans="7:7" x14ac:dyDescent="0.25">
      <c r="G1580" s="2"/>
    </row>
    <row r="1581" spans="7:7" x14ac:dyDescent="0.25">
      <c r="G1581" s="2"/>
    </row>
    <row r="1582" spans="7:7" x14ac:dyDescent="0.25">
      <c r="G1582" s="2"/>
    </row>
    <row r="1583" spans="7:7" x14ac:dyDescent="0.25">
      <c r="G1583" s="2"/>
    </row>
    <row r="1584" spans="7:7" x14ac:dyDescent="0.25">
      <c r="G1584" s="2"/>
    </row>
    <row r="1585" spans="7:7" x14ac:dyDescent="0.25">
      <c r="G1585" s="2"/>
    </row>
    <row r="1586" spans="7:7" x14ac:dyDescent="0.25">
      <c r="G1586" s="2"/>
    </row>
    <row r="1587" spans="7:7" x14ac:dyDescent="0.25">
      <c r="G1587" s="2"/>
    </row>
    <row r="1588" spans="7:7" x14ac:dyDescent="0.25">
      <c r="G1588" s="2"/>
    </row>
    <row r="1589" spans="7:7" x14ac:dyDescent="0.25">
      <c r="G1589" s="2"/>
    </row>
    <row r="1590" spans="7:7" x14ac:dyDescent="0.25">
      <c r="G1590" s="2"/>
    </row>
    <row r="1591" spans="7:7" x14ac:dyDescent="0.25">
      <c r="G1591" s="2"/>
    </row>
    <row r="1592" spans="7:7" x14ac:dyDescent="0.25">
      <c r="G1592" s="2"/>
    </row>
    <row r="1593" spans="7:7" x14ac:dyDescent="0.25">
      <c r="G1593" s="2"/>
    </row>
    <row r="1594" spans="7:7" x14ac:dyDescent="0.25">
      <c r="G1594" s="2"/>
    </row>
    <row r="1595" spans="7:7" x14ac:dyDescent="0.25">
      <c r="G1595" s="2"/>
    </row>
    <row r="1596" spans="7:7" x14ac:dyDescent="0.25">
      <c r="G1596" s="2"/>
    </row>
    <row r="1597" spans="7:7" x14ac:dyDescent="0.25">
      <c r="G1597" s="2"/>
    </row>
    <row r="1598" spans="7:7" x14ac:dyDescent="0.25">
      <c r="G1598" s="2"/>
    </row>
    <row r="1599" spans="7:7" x14ac:dyDescent="0.25">
      <c r="G1599" s="2"/>
    </row>
    <row r="1600" spans="7:7" x14ac:dyDescent="0.25">
      <c r="G1600" s="2"/>
    </row>
    <row r="1601" spans="7:7" x14ac:dyDescent="0.25">
      <c r="G1601" s="2"/>
    </row>
    <row r="1602" spans="7:7" x14ac:dyDescent="0.25">
      <c r="G1602" s="2"/>
    </row>
    <row r="1603" spans="7:7" x14ac:dyDescent="0.25">
      <c r="G1603" s="2"/>
    </row>
    <row r="1604" spans="7:7" x14ac:dyDescent="0.25">
      <c r="G1604" s="2"/>
    </row>
    <row r="1605" spans="7:7" x14ac:dyDescent="0.25">
      <c r="G1605" s="2"/>
    </row>
    <row r="1606" spans="7:7" x14ac:dyDescent="0.25">
      <c r="G1606" s="2"/>
    </row>
    <row r="1607" spans="7:7" x14ac:dyDescent="0.25">
      <c r="G1607" s="2"/>
    </row>
    <row r="1608" spans="7:7" x14ac:dyDescent="0.25">
      <c r="G1608" s="2"/>
    </row>
    <row r="1609" spans="7:7" x14ac:dyDescent="0.25">
      <c r="G1609" s="2"/>
    </row>
    <row r="1610" spans="7:7" x14ac:dyDescent="0.25">
      <c r="G1610" s="2"/>
    </row>
    <row r="1611" spans="7:7" x14ac:dyDescent="0.25">
      <c r="G1611" s="2"/>
    </row>
    <row r="1612" spans="7:7" x14ac:dyDescent="0.25">
      <c r="G1612" s="2"/>
    </row>
    <row r="1613" spans="7:7" x14ac:dyDescent="0.25">
      <c r="G1613" s="2"/>
    </row>
    <row r="1614" spans="7:7" x14ac:dyDescent="0.25">
      <c r="G1614" s="2"/>
    </row>
    <row r="1615" spans="7:7" x14ac:dyDescent="0.25">
      <c r="G1615" s="2"/>
    </row>
    <row r="1616" spans="7:7" x14ac:dyDescent="0.25">
      <c r="G1616" s="2"/>
    </row>
    <row r="1617" spans="7:7" x14ac:dyDescent="0.25">
      <c r="G1617" s="2"/>
    </row>
    <row r="1618" spans="7:7" x14ac:dyDescent="0.25">
      <c r="G1618" s="2"/>
    </row>
    <row r="1619" spans="7:7" x14ac:dyDescent="0.25">
      <c r="G1619" s="2"/>
    </row>
    <row r="1620" spans="7:7" x14ac:dyDescent="0.25">
      <c r="G1620" s="2"/>
    </row>
    <row r="1621" spans="7:7" x14ac:dyDescent="0.25">
      <c r="G1621" s="2"/>
    </row>
    <row r="1622" spans="7:7" x14ac:dyDescent="0.25">
      <c r="G1622" s="2"/>
    </row>
    <row r="1623" spans="7:7" x14ac:dyDescent="0.25">
      <c r="G1623" s="2"/>
    </row>
    <row r="1624" spans="7:7" x14ac:dyDescent="0.25">
      <c r="G1624" s="2"/>
    </row>
    <row r="1625" spans="7:7" x14ac:dyDescent="0.25">
      <c r="G1625" s="2"/>
    </row>
    <row r="1626" spans="7:7" x14ac:dyDescent="0.25">
      <c r="G1626" s="2"/>
    </row>
    <row r="1627" spans="7:7" x14ac:dyDescent="0.25">
      <c r="G1627" s="2"/>
    </row>
    <row r="1628" spans="7:7" x14ac:dyDescent="0.25">
      <c r="G1628" s="2"/>
    </row>
    <row r="1629" spans="7:7" x14ac:dyDescent="0.25">
      <c r="G1629" s="2"/>
    </row>
    <row r="1630" spans="7:7" x14ac:dyDescent="0.25">
      <c r="G1630" s="2"/>
    </row>
    <row r="1631" spans="7:7" x14ac:dyDescent="0.25">
      <c r="G1631" s="2"/>
    </row>
    <row r="1632" spans="7:7" x14ac:dyDescent="0.25">
      <c r="G1632" s="2"/>
    </row>
    <row r="1633" spans="7:7" x14ac:dyDescent="0.25">
      <c r="G1633" s="2"/>
    </row>
    <row r="1634" spans="7:7" x14ac:dyDescent="0.25">
      <c r="G1634" s="2"/>
    </row>
    <row r="1635" spans="7:7" x14ac:dyDescent="0.25">
      <c r="G1635" s="2"/>
    </row>
    <row r="1636" spans="7:7" x14ac:dyDescent="0.25">
      <c r="G1636" s="2"/>
    </row>
    <row r="1637" spans="7:7" x14ac:dyDescent="0.25">
      <c r="G1637" s="2"/>
    </row>
    <row r="1638" spans="7:7" x14ac:dyDescent="0.25">
      <c r="G1638" s="2"/>
    </row>
    <row r="1639" spans="7:7" x14ac:dyDescent="0.25">
      <c r="G1639" s="2"/>
    </row>
    <row r="1640" spans="7:7" x14ac:dyDescent="0.25">
      <c r="G1640" s="2"/>
    </row>
    <row r="1641" spans="7:7" x14ac:dyDescent="0.25">
      <c r="G1641" s="2"/>
    </row>
    <row r="1642" spans="7:7" x14ac:dyDescent="0.25">
      <c r="G1642" s="2"/>
    </row>
    <row r="1643" spans="7:7" x14ac:dyDescent="0.25">
      <c r="G1643" s="2"/>
    </row>
    <row r="1644" spans="7:7" x14ac:dyDescent="0.25">
      <c r="G1644" s="2"/>
    </row>
    <row r="1645" spans="7:7" x14ac:dyDescent="0.25">
      <c r="G1645" s="2"/>
    </row>
    <row r="1646" spans="7:7" x14ac:dyDescent="0.25">
      <c r="G1646" s="2"/>
    </row>
    <row r="1647" spans="7:7" x14ac:dyDescent="0.25">
      <c r="G1647" s="2"/>
    </row>
    <row r="1648" spans="7:7" x14ac:dyDescent="0.25">
      <c r="G1648" s="2"/>
    </row>
    <row r="1649" spans="7:7" x14ac:dyDescent="0.25">
      <c r="G1649" s="2"/>
    </row>
    <row r="1650" spans="7:7" x14ac:dyDescent="0.25">
      <c r="G1650" s="2"/>
    </row>
    <row r="1651" spans="7:7" x14ac:dyDescent="0.25">
      <c r="G1651" s="2"/>
    </row>
    <row r="1652" spans="7:7" x14ac:dyDescent="0.25">
      <c r="G1652" s="2"/>
    </row>
    <row r="1653" spans="7:7" x14ac:dyDescent="0.25">
      <c r="G1653" s="2"/>
    </row>
    <row r="1654" spans="7:7" x14ac:dyDescent="0.25">
      <c r="G1654" s="2"/>
    </row>
    <row r="1655" spans="7:7" x14ac:dyDescent="0.25">
      <c r="G1655" s="2"/>
    </row>
    <row r="1656" spans="7:7" x14ac:dyDescent="0.25">
      <c r="G1656" s="2"/>
    </row>
    <row r="1657" spans="7:7" x14ac:dyDescent="0.25">
      <c r="G1657" s="2"/>
    </row>
    <row r="1658" spans="7:7" x14ac:dyDescent="0.25">
      <c r="G1658" s="2"/>
    </row>
    <row r="1659" spans="7:7" x14ac:dyDescent="0.25">
      <c r="G1659" s="2"/>
    </row>
    <row r="1660" spans="7:7" x14ac:dyDescent="0.25">
      <c r="G1660" s="2"/>
    </row>
    <row r="1661" spans="7:7" x14ac:dyDescent="0.25">
      <c r="G1661" s="2"/>
    </row>
    <row r="1662" spans="7:7" x14ac:dyDescent="0.25">
      <c r="G1662" s="2"/>
    </row>
    <row r="1663" spans="7:7" x14ac:dyDescent="0.25">
      <c r="G1663" s="2"/>
    </row>
    <row r="1664" spans="7:7" x14ac:dyDescent="0.25">
      <c r="G1664" s="2"/>
    </row>
    <row r="1665" spans="7:7" x14ac:dyDescent="0.25">
      <c r="G1665" s="2"/>
    </row>
    <row r="1666" spans="7:7" x14ac:dyDescent="0.25">
      <c r="G1666" s="2"/>
    </row>
    <row r="1667" spans="7:7" x14ac:dyDescent="0.25">
      <c r="G1667" s="2"/>
    </row>
    <row r="1668" spans="7:7" x14ac:dyDescent="0.25">
      <c r="G1668" s="2"/>
    </row>
    <row r="1669" spans="7:7" x14ac:dyDescent="0.25">
      <c r="G1669" s="2"/>
    </row>
    <row r="1670" spans="7:7" x14ac:dyDescent="0.25">
      <c r="G1670" s="2"/>
    </row>
    <row r="1671" spans="7:7" x14ac:dyDescent="0.25">
      <c r="G1671" s="2"/>
    </row>
    <row r="1672" spans="7:7" x14ac:dyDescent="0.25">
      <c r="G1672" s="2"/>
    </row>
    <row r="1673" spans="7:7" x14ac:dyDescent="0.25">
      <c r="G1673" s="2"/>
    </row>
    <row r="1674" spans="7:7" x14ac:dyDescent="0.25">
      <c r="G1674" s="2"/>
    </row>
    <row r="1675" spans="7:7" x14ac:dyDescent="0.25">
      <c r="G1675" s="2"/>
    </row>
    <row r="1676" spans="7:7" x14ac:dyDescent="0.25">
      <c r="G1676" s="2"/>
    </row>
    <row r="1677" spans="7:7" x14ac:dyDescent="0.25">
      <c r="G1677" s="2"/>
    </row>
    <row r="1678" spans="7:7" x14ac:dyDescent="0.25">
      <c r="G1678" s="2"/>
    </row>
    <row r="1679" spans="7:7" x14ac:dyDescent="0.25">
      <c r="G1679" s="2"/>
    </row>
    <row r="1680" spans="7:7" x14ac:dyDescent="0.25">
      <c r="G1680" s="2"/>
    </row>
    <row r="1681" spans="7:7" x14ac:dyDescent="0.25">
      <c r="G1681" s="2"/>
    </row>
    <row r="1682" spans="7:7" x14ac:dyDescent="0.25">
      <c r="G1682" s="2"/>
    </row>
    <row r="1683" spans="7:7" x14ac:dyDescent="0.25">
      <c r="G1683" s="2"/>
    </row>
    <row r="1684" spans="7:7" x14ac:dyDescent="0.25">
      <c r="G1684" s="2"/>
    </row>
    <row r="1685" spans="7:7" x14ac:dyDescent="0.25">
      <c r="G1685" s="2"/>
    </row>
    <row r="1686" spans="7:7" x14ac:dyDescent="0.25">
      <c r="G1686" s="2"/>
    </row>
    <row r="1687" spans="7:7" x14ac:dyDescent="0.25">
      <c r="G1687" s="2"/>
    </row>
    <row r="1688" spans="7:7" x14ac:dyDescent="0.25">
      <c r="G1688" s="2"/>
    </row>
    <row r="1689" spans="7:7" x14ac:dyDescent="0.25">
      <c r="G1689" s="2"/>
    </row>
    <row r="1690" spans="7:7" x14ac:dyDescent="0.25">
      <c r="G1690" s="2"/>
    </row>
    <row r="1691" spans="7:7" x14ac:dyDescent="0.25">
      <c r="G1691" s="2"/>
    </row>
    <row r="1692" spans="7:7" x14ac:dyDescent="0.25">
      <c r="G1692" s="2"/>
    </row>
    <row r="1693" spans="7:7" x14ac:dyDescent="0.25">
      <c r="G1693" s="2"/>
    </row>
    <row r="1694" spans="7:7" x14ac:dyDescent="0.25">
      <c r="G1694" s="2"/>
    </row>
    <row r="1695" spans="7:7" x14ac:dyDescent="0.25">
      <c r="G1695" s="2"/>
    </row>
    <row r="1696" spans="7:7" x14ac:dyDescent="0.25">
      <c r="G1696" s="2"/>
    </row>
    <row r="1697" spans="7:7" x14ac:dyDescent="0.25">
      <c r="G1697" s="2"/>
    </row>
    <row r="1698" spans="7:7" x14ac:dyDescent="0.25">
      <c r="G1698" s="2"/>
    </row>
    <row r="1699" spans="7:7" x14ac:dyDescent="0.25">
      <c r="G1699" s="2"/>
    </row>
    <row r="1700" spans="7:7" x14ac:dyDescent="0.25">
      <c r="G1700" s="2"/>
    </row>
    <row r="1701" spans="7:7" x14ac:dyDescent="0.25">
      <c r="G1701" s="2"/>
    </row>
    <row r="1702" spans="7:7" x14ac:dyDescent="0.25">
      <c r="G1702" s="2"/>
    </row>
    <row r="1703" spans="7:7" x14ac:dyDescent="0.25">
      <c r="G1703" s="2"/>
    </row>
    <row r="1704" spans="7:7" x14ac:dyDescent="0.25">
      <c r="G1704" s="2"/>
    </row>
    <row r="1705" spans="7:7" x14ac:dyDescent="0.25">
      <c r="G1705" s="2"/>
    </row>
    <row r="1706" spans="7:7" x14ac:dyDescent="0.25">
      <c r="G1706" s="2"/>
    </row>
    <row r="1707" spans="7:7" x14ac:dyDescent="0.25">
      <c r="G1707" s="2"/>
    </row>
    <row r="1708" spans="7:7" x14ac:dyDescent="0.25">
      <c r="G1708" s="2"/>
    </row>
    <row r="1709" spans="7:7" x14ac:dyDescent="0.25">
      <c r="G1709" s="2"/>
    </row>
    <row r="1710" spans="7:7" x14ac:dyDescent="0.25">
      <c r="G1710" s="2"/>
    </row>
    <row r="1711" spans="7:7" x14ac:dyDescent="0.25">
      <c r="G1711" s="2"/>
    </row>
    <row r="1712" spans="7:7" x14ac:dyDescent="0.25">
      <c r="G1712" s="2"/>
    </row>
    <row r="1713" spans="7:7" x14ac:dyDescent="0.25">
      <c r="G1713" s="2"/>
    </row>
    <row r="1714" spans="7:7" x14ac:dyDescent="0.25">
      <c r="G1714" s="2"/>
    </row>
    <row r="1715" spans="7:7" x14ac:dyDescent="0.25">
      <c r="G1715" s="2"/>
    </row>
    <row r="1716" spans="7:7" x14ac:dyDescent="0.25">
      <c r="G1716" s="2"/>
    </row>
    <row r="1717" spans="7:7" x14ac:dyDescent="0.25">
      <c r="G1717" s="2"/>
    </row>
    <row r="1718" spans="7:7" x14ac:dyDescent="0.25">
      <c r="G1718" s="2"/>
    </row>
    <row r="1719" spans="7:7" x14ac:dyDescent="0.25">
      <c r="G1719" s="2"/>
    </row>
    <row r="1720" spans="7:7" x14ac:dyDescent="0.25">
      <c r="G1720" s="2"/>
    </row>
    <row r="1721" spans="7:7" x14ac:dyDescent="0.25">
      <c r="G1721" s="2"/>
    </row>
    <row r="1722" spans="7:7" x14ac:dyDescent="0.25">
      <c r="G1722" s="2"/>
    </row>
    <row r="1723" spans="7:7" x14ac:dyDescent="0.25">
      <c r="G1723" s="2"/>
    </row>
    <row r="1724" spans="7:7" x14ac:dyDescent="0.25">
      <c r="G1724" s="2"/>
    </row>
    <row r="1725" spans="7:7" x14ac:dyDescent="0.25">
      <c r="G1725" s="2"/>
    </row>
    <row r="1726" spans="7:7" x14ac:dyDescent="0.25">
      <c r="G1726" s="2"/>
    </row>
    <row r="1727" spans="7:7" x14ac:dyDescent="0.25">
      <c r="G1727" s="2"/>
    </row>
    <row r="1728" spans="7:7" x14ac:dyDescent="0.25">
      <c r="G1728" s="2"/>
    </row>
    <row r="1729" spans="7:7" x14ac:dyDescent="0.25">
      <c r="G1729" s="2"/>
    </row>
    <row r="1730" spans="7:7" x14ac:dyDescent="0.25">
      <c r="G1730" s="2"/>
    </row>
    <row r="1731" spans="7:7" x14ac:dyDescent="0.25">
      <c r="G1731" s="2"/>
    </row>
    <row r="1732" spans="7:7" x14ac:dyDescent="0.25">
      <c r="G1732" s="2"/>
    </row>
    <row r="1733" spans="7:7" x14ac:dyDescent="0.25">
      <c r="G1733" s="2"/>
    </row>
    <row r="1734" spans="7:7" x14ac:dyDescent="0.25">
      <c r="G1734" s="2"/>
    </row>
    <row r="1735" spans="7:7" x14ac:dyDescent="0.25">
      <c r="G1735" s="2"/>
    </row>
    <row r="1736" spans="7:7" x14ac:dyDescent="0.25">
      <c r="G1736" s="2"/>
    </row>
    <row r="1737" spans="7:7" x14ac:dyDescent="0.25">
      <c r="G1737" s="2"/>
    </row>
    <row r="1738" spans="7:7" x14ac:dyDescent="0.25">
      <c r="G1738" s="2"/>
    </row>
    <row r="1739" spans="7:7" x14ac:dyDescent="0.25">
      <c r="G1739" s="2"/>
    </row>
    <row r="1740" spans="7:7" x14ac:dyDescent="0.25">
      <c r="G1740" s="2"/>
    </row>
    <row r="1741" spans="7:7" x14ac:dyDescent="0.25">
      <c r="G1741" s="2"/>
    </row>
    <row r="1742" spans="7:7" x14ac:dyDescent="0.25">
      <c r="G1742" s="2"/>
    </row>
    <row r="1743" spans="7:7" x14ac:dyDescent="0.25">
      <c r="G1743" s="2"/>
    </row>
    <row r="1744" spans="7:7" x14ac:dyDescent="0.25">
      <c r="G1744" s="2"/>
    </row>
    <row r="1745" spans="7:7" x14ac:dyDescent="0.25">
      <c r="G1745" s="2"/>
    </row>
    <row r="1746" spans="7:7" x14ac:dyDescent="0.25">
      <c r="G1746" s="2"/>
    </row>
    <row r="1747" spans="7:7" x14ac:dyDescent="0.25">
      <c r="G1747" s="2"/>
    </row>
    <row r="1748" spans="7:7" x14ac:dyDescent="0.25">
      <c r="G1748" s="2"/>
    </row>
    <row r="1749" spans="7:7" x14ac:dyDescent="0.25">
      <c r="G1749" s="2"/>
    </row>
    <row r="1750" spans="7:7" x14ac:dyDescent="0.25">
      <c r="G1750" s="2"/>
    </row>
    <row r="1751" spans="7:7" x14ac:dyDescent="0.25">
      <c r="G1751" s="2"/>
    </row>
    <row r="1752" spans="7:7" x14ac:dyDescent="0.25">
      <c r="G1752" s="2"/>
    </row>
    <row r="1753" spans="7:7" x14ac:dyDescent="0.25">
      <c r="G1753" s="2"/>
    </row>
    <row r="1754" spans="7:7" x14ac:dyDescent="0.25">
      <c r="G1754" s="2"/>
    </row>
    <row r="1755" spans="7:7" x14ac:dyDescent="0.25">
      <c r="G1755" s="2"/>
    </row>
    <row r="1756" spans="7:7" x14ac:dyDescent="0.25">
      <c r="G1756" s="2"/>
    </row>
    <row r="1757" spans="7:7" x14ac:dyDescent="0.25">
      <c r="G1757" s="2"/>
    </row>
    <row r="1758" spans="7:7" x14ac:dyDescent="0.25">
      <c r="G1758" s="2"/>
    </row>
    <row r="1759" spans="7:7" x14ac:dyDescent="0.25">
      <c r="G1759" s="2"/>
    </row>
    <row r="1760" spans="7:7" x14ac:dyDescent="0.25">
      <c r="G1760" s="2"/>
    </row>
    <row r="1761" spans="7:7" x14ac:dyDescent="0.25">
      <c r="G1761" s="2"/>
    </row>
    <row r="1762" spans="7:7" x14ac:dyDescent="0.25">
      <c r="G1762" s="2"/>
    </row>
    <row r="1763" spans="7:7" x14ac:dyDescent="0.25">
      <c r="G1763" s="2"/>
    </row>
    <row r="1764" spans="7:7" x14ac:dyDescent="0.25">
      <c r="G1764" s="2"/>
    </row>
    <row r="1765" spans="7:7" x14ac:dyDescent="0.25">
      <c r="G1765" s="2"/>
    </row>
    <row r="1766" spans="7:7" x14ac:dyDescent="0.25">
      <c r="G1766" s="2"/>
    </row>
    <row r="1767" spans="7:7" x14ac:dyDescent="0.25">
      <c r="G1767" s="2"/>
    </row>
    <row r="1768" spans="7:7" x14ac:dyDescent="0.25">
      <c r="G1768" s="2"/>
    </row>
    <row r="1769" spans="7:7" x14ac:dyDescent="0.25">
      <c r="G1769" s="2"/>
    </row>
    <row r="1770" spans="7:7" x14ac:dyDescent="0.25">
      <c r="G1770" s="2"/>
    </row>
    <row r="1771" spans="7:7" x14ac:dyDescent="0.25">
      <c r="G1771" s="2"/>
    </row>
    <row r="1772" spans="7:7" x14ac:dyDescent="0.25">
      <c r="G1772" s="2"/>
    </row>
    <row r="1773" spans="7:7" x14ac:dyDescent="0.25">
      <c r="G1773" s="2"/>
    </row>
    <row r="1774" spans="7:7" x14ac:dyDescent="0.25">
      <c r="G1774" s="2"/>
    </row>
    <row r="1775" spans="7:7" x14ac:dyDescent="0.25">
      <c r="G1775" s="2"/>
    </row>
    <row r="1776" spans="7:7" x14ac:dyDescent="0.25">
      <c r="G1776" s="2"/>
    </row>
    <row r="1777" spans="7:7" x14ac:dyDescent="0.25">
      <c r="G1777" s="2"/>
    </row>
    <row r="1778" spans="7:7" x14ac:dyDescent="0.25">
      <c r="G1778" s="2"/>
    </row>
    <row r="1779" spans="7:7" x14ac:dyDescent="0.25">
      <c r="G1779" s="2"/>
    </row>
    <row r="1780" spans="7:7" x14ac:dyDescent="0.25">
      <c r="G1780" s="2"/>
    </row>
    <row r="1781" spans="7:7" x14ac:dyDescent="0.25">
      <c r="G1781" s="2"/>
    </row>
    <row r="1782" spans="7:7" x14ac:dyDescent="0.25">
      <c r="G1782" s="2"/>
    </row>
    <row r="1783" spans="7:7" x14ac:dyDescent="0.25">
      <c r="G1783" s="2"/>
    </row>
    <row r="1784" spans="7:7" x14ac:dyDescent="0.25">
      <c r="G1784" s="2"/>
    </row>
    <row r="1785" spans="7:7" x14ac:dyDescent="0.25">
      <c r="G1785" s="2"/>
    </row>
    <row r="1786" spans="7:7" x14ac:dyDescent="0.25">
      <c r="G1786" s="2"/>
    </row>
    <row r="1787" spans="7:7" x14ac:dyDescent="0.25">
      <c r="G1787" s="2"/>
    </row>
    <row r="1788" spans="7:7" x14ac:dyDescent="0.25">
      <c r="G1788" s="2"/>
    </row>
    <row r="1789" spans="7:7" x14ac:dyDescent="0.25">
      <c r="G1789" s="2"/>
    </row>
    <row r="1790" spans="7:7" x14ac:dyDescent="0.25">
      <c r="G1790" s="2"/>
    </row>
    <row r="1791" spans="7:7" x14ac:dyDescent="0.25">
      <c r="G1791" s="2"/>
    </row>
    <row r="1792" spans="7:7" x14ac:dyDescent="0.25">
      <c r="G1792" s="2"/>
    </row>
    <row r="1793" spans="7:7" x14ac:dyDescent="0.25">
      <c r="G1793" s="2"/>
    </row>
    <row r="1794" spans="7:7" x14ac:dyDescent="0.25">
      <c r="G1794" s="2"/>
    </row>
    <row r="1795" spans="7:7" x14ac:dyDescent="0.25">
      <c r="G1795" s="2"/>
    </row>
    <row r="1796" spans="7:7" x14ac:dyDescent="0.25">
      <c r="G1796" s="2"/>
    </row>
    <row r="1797" spans="7:7" x14ac:dyDescent="0.25">
      <c r="G1797" s="2"/>
    </row>
    <row r="1798" spans="7:7" x14ac:dyDescent="0.25">
      <c r="G1798" s="2"/>
    </row>
    <row r="1799" spans="7:7" x14ac:dyDescent="0.25">
      <c r="G1799" s="2"/>
    </row>
    <row r="1800" spans="7:7" x14ac:dyDescent="0.25">
      <c r="G1800" s="2"/>
    </row>
    <row r="1801" spans="7:7" x14ac:dyDescent="0.25">
      <c r="G1801" s="2"/>
    </row>
    <row r="1802" spans="7:7" x14ac:dyDescent="0.25">
      <c r="G1802" s="2"/>
    </row>
    <row r="1803" spans="7:7" x14ac:dyDescent="0.25">
      <c r="G1803" s="2"/>
    </row>
    <row r="1804" spans="7:7" x14ac:dyDescent="0.25">
      <c r="G1804" s="2"/>
    </row>
    <row r="1805" spans="7:7" x14ac:dyDescent="0.25">
      <c r="G1805" s="2"/>
    </row>
    <row r="1806" spans="7:7" x14ac:dyDescent="0.25">
      <c r="G1806" s="2"/>
    </row>
    <row r="1807" spans="7:7" x14ac:dyDescent="0.25">
      <c r="G1807" s="2"/>
    </row>
    <row r="1808" spans="7:7" x14ac:dyDescent="0.25">
      <c r="G1808" s="2"/>
    </row>
    <row r="1809" spans="7:7" x14ac:dyDescent="0.25">
      <c r="G1809" s="2"/>
    </row>
    <row r="1810" spans="7:7" x14ac:dyDescent="0.25">
      <c r="G1810" s="2"/>
    </row>
    <row r="1811" spans="7:7" x14ac:dyDescent="0.25">
      <c r="G1811" s="2"/>
    </row>
    <row r="1812" spans="7:7" x14ac:dyDescent="0.25">
      <c r="G1812" s="2"/>
    </row>
    <row r="1813" spans="7:7" x14ac:dyDescent="0.25">
      <c r="G1813" s="2"/>
    </row>
    <row r="1814" spans="7:7" x14ac:dyDescent="0.25">
      <c r="G1814" s="2"/>
    </row>
    <row r="1815" spans="7:7" x14ac:dyDescent="0.25">
      <c r="G1815" s="2"/>
    </row>
    <row r="1816" spans="7:7" x14ac:dyDescent="0.25">
      <c r="G1816" s="2"/>
    </row>
    <row r="1817" spans="7:7" x14ac:dyDescent="0.25">
      <c r="G1817" s="2"/>
    </row>
    <row r="1818" spans="7:7" x14ac:dyDescent="0.25">
      <c r="G1818" s="2"/>
    </row>
    <row r="1819" spans="7:7" x14ac:dyDescent="0.25">
      <c r="G1819" s="2"/>
    </row>
    <row r="1820" spans="7:7" x14ac:dyDescent="0.25">
      <c r="G1820" s="2"/>
    </row>
    <row r="1821" spans="7:7" x14ac:dyDescent="0.25">
      <c r="G1821" s="2"/>
    </row>
    <row r="1822" spans="7:7" x14ac:dyDescent="0.25">
      <c r="G1822" s="2"/>
    </row>
    <row r="1823" spans="7:7" x14ac:dyDescent="0.25">
      <c r="G1823" s="2"/>
    </row>
    <row r="1824" spans="7:7" x14ac:dyDescent="0.25">
      <c r="G1824" s="2"/>
    </row>
    <row r="1825" spans="7:7" x14ac:dyDescent="0.25">
      <c r="G1825" s="2"/>
    </row>
    <row r="1826" spans="7:7" x14ac:dyDescent="0.25">
      <c r="G1826" s="2"/>
    </row>
    <row r="1827" spans="7:7" x14ac:dyDescent="0.25">
      <c r="G1827" s="2"/>
    </row>
    <row r="1828" spans="7:7" x14ac:dyDescent="0.25">
      <c r="G1828" s="2"/>
    </row>
    <row r="1829" spans="7:7" x14ac:dyDescent="0.25">
      <c r="G1829" s="2"/>
    </row>
    <row r="1830" spans="7:7" x14ac:dyDescent="0.25">
      <c r="G1830" s="2"/>
    </row>
    <row r="1831" spans="7:7" x14ac:dyDescent="0.25">
      <c r="G1831" s="2"/>
    </row>
    <row r="1832" spans="7:7" x14ac:dyDescent="0.25">
      <c r="G1832" s="2"/>
    </row>
    <row r="1833" spans="7:7" x14ac:dyDescent="0.25">
      <c r="G1833" s="2"/>
    </row>
    <row r="1834" spans="7:7" x14ac:dyDescent="0.25">
      <c r="G1834" s="2"/>
    </row>
    <row r="1835" spans="7:7" x14ac:dyDescent="0.25">
      <c r="G1835" s="2"/>
    </row>
    <row r="1836" spans="7:7" x14ac:dyDescent="0.25">
      <c r="G1836" s="2"/>
    </row>
    <row r="1837" spans="7:7" x14ac:dyDescent="0.25">
      <c r="G1837" s="2"/>
    </row>
    <row r="1838" spans="7:7" x14ac:dyDescent="0.25">
      <c r="G1838" s="2"/>
    </row>
    <row r="1839" spans="7:7" x14ac:dyDescent="0.25">
      <c r="G1839" s="2"/>
    </row>
    <row r="1840" spans="7:7" x14ac:dyDescent="0.25">
      <c r="G1840" s="2"/>
    </row>
    <row r="1841" spans="7:7" x14ac:dyDescent="0.25">
      <c r="G1841" s="2"/>
    </row>
    <row r="1842" spans="7:7" x14ac:dyDescent="0.25">
      <c r="G1842" s="2"/>
    </row>
    <row r="1843" spans="7:7" x14ac:dyDescent="0.25">
      <c r="G1843" s="2"/>
    </row>
    <row r="1844" spans="7:7" x14ac:dyDescent="0.25">
      <c r="G1844" s="2"/>
    </row>
    <row r="1845" spans="7:7" x14ac:dyDescent="0.25">
      <c r="G1845" s="2"/>
    </row>
    <row r="1846" spans="7:7" x14ac:dyDescent="0.25">
      <c r="G1846" s="2"/>
    </row>
    <row r="1847" spans="7:7" x14ac:dyDescent="0.25">
      <c r="G1847" s="2"/>
    </row>
    <row r="1848" spans="7:7" x14ac:dyDescent="0.25">
      <c r="G1848" s="2"/>
    </row>
    <row r="1849" spans="7:7" x14ac:dyDescent="0.25">
      <c r="G1849" s="2"/>
    </row>
    <row r="1850" spans="7:7" x14ac:dyDescent="0.25">
      <c r="G1850" s="2"/>
    </row>
    <row r="1851" spans="7:7" x14ac:dyDescent="0.25">
      <c r="G1851" s="2"/>
    </row>
    <row r="1852" spans="7:7" x14ac:dyDescent="0.25">
      <c r="G1852" s="2"/>
    </row>
    <row r="1853" spans="7:7" x14ac:dyDescent="0.25">
      <c r="G1853" s="2"/>
    </row>
    <row r="1854" spans="7:7" x14ac:dyDescent="0.25">
      <c r="G1854" s="2"/>
    </row>
    <row r="1855" spans="7:7" x14ac:dyDescent="0.25">
      <c r="G1855" s="2"/>
    </row>
    <row r="1856" spans="7:7" x14ac:dyDescent="0.25">
      <c r="G1856" s="2"/>
    </row>
    <row r="1857" spans="7:7" x14ac:dyDescent="0.25">
      <c r="G1857" s="2"/>
    </row>
    <row r="1858" spans="7:7" x14ac:dyDescent="0.25">
      <c r="G1858" s="2"/>
    </row>
    <row r="1859" spans="7:7" x14ac:dyDescent="0.25">
      <c r="G1859" s="2"/>
    </row>
    <row r="1860" spans="7:7" x14ac:dyDescent="0.25">
      <c r="G1860" s="2"/>
    </row>
    <row r="1861" spans="7:7" x14ac:dyDescent="0.25">
      <c r="G1861" s="2"/>
    </row>
    <row r="1862" spans="7:7" x14ac:dyDescent="0.25">
      <c r="G1862" s="2"/>
    </row>
    <row r="1863" spans="7:7" x14ac:dyDescent="0.25">
      <c r="G1863" s="2"/>
    </row>
    <row r="1864" spans="7:7" x14ac:dyDescent="0.25">
      <c r="G1864" s="2"/>
    </row>
    <row r="1865" spans="7:7" x14ac:dyDescent="0.25">
      <c r="G1865" s="2"/>
    </row>
    <row r="1866" spans="7:7" x14ac:dyDescent="0.25">
      <c r="G1866" s="2"/>
    </row>
    <row r="1867" spans="7:7" x14ac:dyDescent="0.25">
      <c r="G1867" s="2"/>
    </row>
    <row r="1868" spans="7:7" x14ac:dyDescent="0.25">
      <c r="G1868" s="2"/>
    </row>
    <row r="1869" spans="7:7" x14ac:dyDescent="0.25">
      <c r="G1869" s="2"/>
    </row>
    <row r="1870" spans="7:7" x14ac:dyDescent="0.25">
      <c r="G1870" s="2"/>
    </row>
    <row r="1871" spans="7:7" x14ac:dyDescent="0.25">
      <c r="G1871" s="2"/>
    </row>
    <row r="1872" spans="7:7" x14ac:dyDescent="0.25">
      <c r="G1872" s="2"/>
    </row>
    <row r="1873" spans="7:7" x14ac:dyDescent="0.25">
      <c r="G1873" s="2"/>
    </row>
    <row r="1874" spans="7:7" x14ac:dyDescent="0.25">
      <c r="G1874" s="2"/>
    </row>
    <row r="1875" spans="7:7" x14ac:dyDescent="0.25">
      <c r="G1875" s="2"/>
    </row>
    <row r="1876" spans="7:7" x14ac:dyDescent="0.25">
      <c r="G1876" s="2"/>
    </row>
    <row r="1877" spans="7:7" x14ac:dyDescent="0.25">
      <c r="G1877" s="2"/>
    </row>
    <row r="1878" spans="7:7" x14ac:dyDescent="0.25">
      <c r="G1878" s="2"/>
    </row>
    <row r="1879" spans="7:7" x14ac:dyDescent="0.25">
      <c r="G1879" s="2"/>
    </row>
    <row r="1880" spans="7:7" x14ac:dyDescent="0.25">
      <c r="G1880" s="2"/>
    </row>
    <row r="1881" spans="7:7" x14ac:dyDescent="0.25">
      <c r="G1881" s="2"/>
    </row>
    <row r="1882" spans="7:7" x14ac:dyDescent="0.25">
      <c r="G1882" s="2"/>
    </row>
    <row r="1883" spans="7:7" x14ac:dyDescent="0.25">
      <c r="G1883" s="2"/>
    </row>
    <row r="1884" spans="7:7" x14ac:dyDescent="0.25">
      <c r="G1884" s="2"/>
    </row>
    <row r="1885" spans="7:7" x14ac:dyDescent="0.25">
      <c r="G1885" s="2"/>
    </row>
    <row r="1886" spans="7:7" x14ac:dyDescent="0.25">
      <c r="G1886" s="2"/>
    </row>
    <row r="1887" spans="7:7" x14ac:dyDescent="0.25">
      <c r="G1887" s="2"/>
    </row>
    <row r="1888" spans="7:7" x14ac:dyDescent="0.25">
      <c r="G1888" s="2"/>
    </row>
    <row r="1889" spans="7:7" x14ac:dyDescent="0.25">
      <c r="G1889" s="2"/>
    </row>
    <row r="1890" spans="7:7" x14ac:dyDescent="0.25">
      <c r="G1890" s="2"/>
    </row>
    <row r="1891" spans="7:7" x14ac:dyDescent="0.25">
      <c r="G1891" s="2"/>
    </row>
    <row r="1892" spans="7:7" x14ac:dyDescent="0.25">
      <c r="G1892" s="2"/>
    </row>
    <row r="1893" spans="7:7" x14ac:dyDescent="0.25">
      <c r="G1893" s="2"/>
    </row>
    <row r="1894" spans="7:7" x14ac:dyDescent="0.25">
      <c r="G1894" s="2"/>
    </row>
    <row r="1895" spans="7:7" x14ac:dyDescent="0.25">
      <c r="G1895" s="2"/>
    </row>
    <row r="1896" spans="7:7" x14ac:dyDescent="0.25">
      <c r="G1896" s="2"/>
    </row>
    <row r="1897" spans="7:7" x14ac:dyDescent="0.25">
      <c r="G1897" s="2"/>
    </row>
    <row r="1898" spans="7:7" x14ac:dyDescent="0.25">
      <c r="G1898" s="2"/>
    </row>
    <row r="1899" spans="7:7" x14ac:dyDescent="0.25">
      <c r="G1899" s="2"/>
    </row>
    <row r="1900" spans="7:7" x14ac:dyDescent="0.25">
      <c r="G1900" s="2"/>
    </row>
    <row r="1901" spans="7:7" x14ac:dyDescent="0.25">
      <c r="G1901" s="2"/>
    </row>
    <row r="1902" spans="7:7" x14ac:dyDescent="0.25">
      <c r="G1902" s="2"/>
    </row>
    <row r="1903" spans="7:7" x14ac:dyDescent="0.25">
      <c r="G1903" s="2"/>
    </row>
    <row r="1904" spans="7:7" x14ac:dyDescent="0.25">
      <c r="G1904" s="2"/>
    </row>
    <row r="1905" spans="7:7" x14ac:dyDescent="0.25">
      <c r="G1905" s="2"/>
    </row>
    <row r="1906" spans="7:7" x14ac:dyDescent="0.25">
      <c r="G1906" s="2"/>
    </row>
    <row r="1907" spans="7:7" x14ac:dyDescent="0.25">
      <c r="G1907" s="2"/>
    </row>
    <row r="1908" spans="7:7" x14ac:dyDescent="0.25">
      <c r="G1908" s="2"/>
    </row>
    <row r="1909" spans="7:7" x14ac:dyDescent="0.25">
      <c r="G1909" s="2"/>
    </row>
    <row r="1910" spans="7:7" x14ac:dyDescent="0.25">
      <c r="G1910" s="2"/>
    </row>
    <row r="1911" spans="7:7" x14ac:dyDescent="0.25">
      <c r="G1911" s="2"/>
    </row>
    <row r="1912" spans="7:7" x14ac:dyDescent="0.25">
      <c r="G1912" s="2"/>
    </row>
    <row r="1913" spans="7:7" x14ac:dyDescent="0.25">
      <c r="G1913" s="2"/>
    </row>
    <row r="1914" spans="7:7" x14ac:dyDescent="0.25">
      <c r="G1914" s="2"/>
    </row>
    <row r="1915" spans="7:7" x14ac:dyDescent="0.25">
      <c r="G1915" s="2"/>
    </row>
    <row r="1916" spans="7:7" x14ac:dyDescent="0.25">
      <c r="G1916" s="2"/>
    </row>
    <row r="1917" spans="7:7" x14ac:dyDescent="0.25">
      <c r="G1917" s="2"/>
    </row>
    <row r="1918" spans="7:7" x14ac:dyDescent="0.25">
      <c r="G1918" s="2"/>
    </row>
    <row r="1919" spans="7:7" x14ac:dyDescent="0.25">
      <c r="G1919" s="2"/>
    </row>
    <row r="1920" spans="7:7" x14ac:dyDescent="0.25">
      <c r="G1920" s="2"/>
    </row>
    <row r="1921" spans="7:7" x14ac:dyDescent="0.25">
      <c r="G1921" s="2"/>
    </row>
    <row r="1922" spans="7:7" x14ac:dyDescent="0.25">
      <c r="G1922" s="2"/>
    </row>
    <row r="1923" spans="7:7" x14ac:dyDescent="0.25">
      <c r="G1923" s="2"/>
    </row>
    <row r="1924" spans="7:7" x14ac:dyDescent="0.25">
      <c r="G1924" s="2"/>
    </row>
    <row r="1925" spans="7:7" x14ac:dyDescent="0.25">
      <c r="G1925" s="2"/>
    </row>
    <row r="1926" spans="7:7" x14ac:dyDescent="0.25">
      <c r="G1926" s="2"/>
    </row>
    <row r="1927" spans="7:7" x14ac:dyDescent="0.25">
      <c r="G1927" s="2"/>
    </row>
    <row r="1928" spans="7:7" x14ac:dyDescent="0.25">
      <c r="G1928" s="2"/>
    </row>
    <row r="1929" spans="7:7" x14ac:dyDescent="0.25">
      <c r="G1929" s="2"/>
    </row>
    <row r="1930" spans="7:7" x14ac:dyDescent="0.25">
      <c r="G1930" s="2"/>
    </row>
    <row r="1931" spans="7:7" x14ac:dyDescent="0.25">
      <c r="G1931" s="2"/>
    </row>
    <row r="1932" spans="7:7" x14ac:dyDescent="0.25">
      <c r="G1932" s="2"/>
    </row>
    <row r="1933" spans="7:7" x14ac:dyDescent="0.25">
      <c r="G1933" s="2"/>
    </row>
    <row r="1934" spans="7:7" x14ac:dyDescent="0.25">
      <c r="G1934" s="2"/>
    </row>
    <row r="1935" spans="7:7" x14ac:dyDescent="0.25">
      <c r="G1935" s="2"/>
    </row>
    <row r="1936" spans="7:7" x14ac:dyDescent="0.25">
      <c r="G1936" s="2"/>
    </row>
    <row r="1937" spans="7:7" x14ac:dyDescent="0.25">
      <c r="G1937" s="2"/>
    </row>
    <row r="1938" spans="7:7" x14ac:dyDescent="0.25">
      <c r="G1938" s="2"/>
    </row>
    <row r="1939" spans="7:7" x14ac:dyDescent="0.25">
      <c r="G1939" s="2"/>
    </row>
    <row r="1940" spans="7:7" x14ac:dyDescent="0.25">
      <c r="G1940" s="2"/>
    </row>
    <row r="1941" spans="7:7" x14ac:dyDescent="0.25">
      <c r="G1941" s="2"/>
    </row>
    <row r="1942" spans="7:7" x14ac:dyDescent="0.25">
      <c r="G1942" s="2"/>
    </row>
    <row r="1943" spans="7:7" x14ac:dyDescent="0.25">
      <c r="G1943" s="2"/>
    </row>
    <row r="1944" spans="7:7" x14ac:dyDescent="0.25">
      <c r="G1944" s="2"/>
    </row>
    <row r="1945" spans="7:7" x14ac:dyDescent="0.25">
      <c r="G1945" s="2"/>
    </row>
    <row r="1946" spans="7:7" x14ac:dyDescent="0.25">
      <c r="G1946" s="2"/>
    </row>
    <row r="1947" spans="7:7" x14ac:dyDescent="0.25">
      <c r="G1947" s="2"/>
    </row>
    <row r="1948" spans="7:7" x14ac:dyDescent="0.25">
      <c r="G1948" s="2"/>
    </row>
    <row r="1949" spans="7:7" x14ac:dyDescent="0.25">
      <c r="G1949" s="2"/>
    </row>
    <row r="1950" spans="7:7" x14ac:dyDescent="0.25">
      <c r="G1950" s="2"/>
    </row>
    <row r="1951" spans="7:7" x14ac:dyDescent="0.25">
      <c r="G1951" s="2"/>
    </row>
    <row r="1952" spans="7:7" x14ac:dyDescent="0.25">
      <c r="G1952" s="2"/>
    </row>
    <row r="1953" spans="7:7" x14ac:dyDescent="0.25">
      <c r="G1953" s="2"/>
    </row>
    <row r="1954" spans="7:7" x14ac:dyDescent="0.25">
      <c r="G1954" s="2"/>
    </row>
    <row r="1955" spans="7:7" x14ac:dyDescent="0.25">
      <c r="G1955" s="2"/>
    </row>
    <row r="1956" spans="7:7" x14ac:dyDescent="0.25">
      <c r="G1956" s="2"/>
    </row>
    <row r="1957" spans="7:7" x14ac:dyDescent="0.25">
      <c r="G1957" s="2"/>
    </row>
    <row r="1958" spans="7:7" x14ac:dyDescent="0.25">
      <c r="G1958" s="2"/>
    </row>
    <row r="1959" spans="7:7" x14ac:dyDescent="0.25">
      <c r="G1959" s="2"/>
    </row>
    <row r="1960" spans="7:7" x14ac:dyDescent="0.25">
      <c r="G1960" s="2"/>
    </row>
    <row r="1961" spans="7:7" x14ac:dyDescent="0.25">
      <c r="G1961" s="2"/>
    </row>
    <row r="1962" spans="7:7" x14ac:dyDescent="0.25">
      <c r="G1962" s="2"/>
    </row>
    <row r="1963" spans="7:7" x14ac:dyDescent="0.25">
      <c r="G1963" s="2"/>
    </row>
    <row r="1964" spans="7:7" x14ac:dyDescent="0.25">
      <c r="G1964" s="2"/>
    </row>
    <row r="1965" spans="7:7" x14ac:dyDescent="0.25">
      <c r="G1965" s="2"/>
    </row>
    <row r="1966" spans="7:7" x14ac:dyDescent="0.25">
      <c r="G1966" s="2"/>
    </row>
    <row r="1967" spans="7:7" x14ac:dyDescent="0.25">
      <c r="G1967" s="2"/>
    </row>
    <row r="1968" spans="7:7" x14ac:dyDescent="0.25">
      <c r="G1968" s="2"/>
    </row>
    <row r="1969" spans="7:7" x14ac:dyDescent="0.25">
      <c r="G1969" s="2"/>
    </row>
    <row r="1970" spans="7:7" x14ac:dyDescent="0.25">
      <c r="G1970" s="2"/>
    </row>
    <row r="1971" spans="7:7" x14ac:dyDescent="0.25">
      <c r="G1971" s="2"/>
    </row>
    <row r="1972" spans="7:7" x14ac:dyDescent="0.25">
      <c r="G1972" s="2"/>
    </row>
    <row r="1973" spans="7:7" x14ac:dyDescent="0.25">
      <c r="G1973" s="2"/>
    </row>
    <row r="1974" spans="7:7" x14ac:dyDescent="0.25">
      <c r="G1974" s="2"/>
    </row>
    <row r="1975" spans="7:7" x14ac:dyDescent="0.25">
      <c r="G1975" s="2"/>
    </row>
    <row r="1976" spans="7:7" x14ac:dyDescent="0.25">
      <c r="G1976" s="2"/>
    </row>
    <row r="1977" spans="7:7" x14ac:dyDescent="0.25">
      <c r="G1977" s="2"/>
    </row>
    <row r="1978" spans="7:7" x14ac:dyDescent="0.25">
      <c r="G1978" s="2"/>
    </row>
    <row r="1979" spans="7:7" x14ac:dyDescent="0.25">
      <c r="G1979" s="2"/>
    </row>
    <row r="1980" spans="7:7" x14ac:dyDescent="0.25">
      <c r="G1980" s="2"/>
    </row>
    <row r="1981" spans="7:7" x14ac:dyDescent="0.25">
      <c r="G1981" s="2"/>
    </row>
    <row r="1982" spans="7:7" x14ac:dyDescent="0.25">
      <c r="G1982" s="2"/>
    </row>
    <row r="1983" spans="7:7" x14ac:dyDescent="0.25">
      <c r="G1983" s="2"/>
    </row>
    <row r="1984" spans="7:7" x14ac:dyDescent="0.25">
      <c r="G1984" s="2"/>
    </row>
    <row r="1985" spans="7:7" x14ac:dyDescent="0.25">
      <c r="G1985" s="2"/>
    </row>
    <row r="1986" spans="7:7" x14ac:dyDescent="0.25">
      <c r="G1986" s="2"/>
    </row>
    <row r="1987" spans="7:7" x14ac:dyDescent="0.25">
      <c r="G1987" s="2"/>
    </row>
    <row r="1988" spans="7:7" x14ac:dyDescent="0.25">
      <c r="G1988" s="2"/>
    </row>
    <row r="1989" spans="7:7" x14ac:dyDescent="0.25">
      <c r="G1989" s="2"/>
    </row>
    <row r="1990" spans="7:7" x14ac:dyDescent="0.25">
      <c r="G1990" s="2"/>
    </row>
    <row r="1991" spans="7:7" x14ac:dyDescent="0.25">
      <c r="G1991" s="2"/>
    </row>
    <row r="1992" spans="7:7" x14ac:dyDescent="0.25">
      <c r="G1992" s="2"/>
    </row>
    <row r="1993" spans="7:7" x14ac:dyDescent="0.25">
      <c r="G1993" s="2"/>
    </row>
    <row r="1994" spans="7:7" x14ac:dyDescent="0.25">
      <c r="G1994" s="2"/>
    </row>
    <row r="1995" spans="7:7" x14ac:dyDescent="0.25">
      <c r="G1995" s="2"/>
    </row>
    <row r="1996" spans="7:7" x14ac:dyDescent="0.25">
      <c r="G1996" s="2"/>
    </row>
    <row r="1997" spans="7:7" x14ac:dyDescent="0.25">
      <c r="G1997" s="2"/>
    </row>
    <row r="1998" spans="7:7" x14ac:dyDescent="0.25">
      <c r="G1998" s="2"/>
    </row>
    <row r="1999" spans="7:7" x14ac:dyDescent="0.25">
      <c r="G1999" s="2"/>
    </row>
    <row r="2000" spans="7:7" x14ac:dyDescent="0.25">
      <c r="G2000" s="2"/>
    </row>
    <row r="2001" spans="7:7" x14ac:dyDescent="0.25">
      <c r="G2001" s="2"/>
    </row>
    <row r="2002" spans="7:7" x14ac:dyDescent="0.25">
      <c r="G2002" s="2"/>
    </row>
    <row r="2003" spans="7:7" x14ac:dyDescent="0.25">
      <c r="G2003" s="2"/>
    </row>
    <row r="2004" spans="7:7" x14ac:dyDescent="0.25">
      <c r="G2004" s="2"/>
    </row>
    <row r="2005" spans="7:7" x14ac:dyDescent="0.25">
      <c r="G2005" s="2"/>
    </row>
    <row r="2006" spans="7:7" x14ac:dyDescent="0.25">
      <c r="G2006" s="2"/>
    </row>
    <row r="2007" spans="7:7" x14ac:dyDescent="0.25">
      <c r="G2007" s="2"/>
    </row>
    <row r="2008" spans="7:7" x14ac:dyDescent="0.25">
      <c r="G2008" s="2"/>
    </row>
    <row r="2009" spans="7:7" x14ac:dyDescent="0.25">
      <c r="G2009" s="2"/>
    </row>
    <row r="2010" spans="7:7" x14ac:dyDescent="0.25">
      <c r="G2010" s="2"/>
    </row>
    <row r="2011" spans="7:7" x14ac:dyDescent="0.25">
      <c r="G2011" s="2"/>
    </row>
    <row r="2012" spans="7:7" x14ac:dyDescent="0.25">
      <c r="G2012" s="2"/>
    </row>
    <row r="2013" spans="7:7" x14ac:dyDescent="0.25">
      <c r="G2013" s="2"/>
    </row>
    <row r="2014" spans="7:7" x14ac:dyDescent="0.25">
      <c r="G2014" s="2"/>
    </row>
    <row r="2015" spans="7:7" x14ac:dyDescent="0.25">
      <c r="G2015" s="2"/>
    </row>
    <row r="2016" spans="7:7" x14ac:dyDescent="0.25">
      <c r="G2016" s="2"/>
    </row>
    <row r="2017" spans="7:7" x14ac:dyDescent="0.25">
      <c r="G2017" s="2"/>
    </row>
    <row r="2018" spans="7:7" x14ac:dyDescent="0.25">
      <c r="G2018" s="2"/>
    </row>
    <row r="2019" spans="7:7" x14ac:dyDescent="0.25">
      <c r="G2019" s="2"/>
    </row>
    <row r="2020" spans="7:7" x14ac:dyDescent="0.25">
      <c r="G2020" s="2"/>
    </row>
    <row r="2021" spans="7:7" x14ac:dyDescent="0.25">
      <c r="G2021" s="2"/>
    </row>
    <row r="2022" spans="7:7" x14ac:dyDescent="0.25">
      <c r="G2022" s="2"/>
    </row>
    <row r="2023" spans="7:7" x14ac:dyDescent="0.25">
      <c r="G2023" s="2"/>
    </row>
    <row r="2024" spans="7:7" x14ac:dyDescent="0.25">
      <c r="G2024" s="2"/>
    </row>
    <row r="2025" spans="7:7" x14ac:dyDescent="0.25">
      <c r="G2025" s="2"/>
    </row>
    <row r="2026" spans="7:7" x14ac:dyDescent="0.25">
      <c r="G2026" s="2"/>
    </row>
    <row r="2027" spans="7:7" x14ac:dyDescent="0.25">
      <c r="G2027" s="2"/>
    </row>
    <row r="2028" spans="7:7" x14ac:dyDescent="0.25">
      <c r="G2028" s="2"/>
    </row>
    <row r="2029" spans="7:7" x14ac:dyDescent="0.25">
      <c r="G2029" s="2"/>
    </row>
    <row r="2030" spans="7:7" x14ac:dyDescent="0.25">
      <c r="G2030" s="2"/>
    </row>
    <row r="2031" spans="7:7" x14ac:dyDescent="0.25">
      <c r="G2031" s="2"/>
    </row>
    <row r="2032" spans="7:7" x14ac:dyDescent="0.25">
      <c r="G2032" s="2"/>
    </row>
    <row r="2033" spans="7:7" x14ac:dyDescent="0.25">
      <c r="G2033" s="2"/>
    </row>
    <row r="2034" spans="7:7" x14ac:dyDescent="0.25">
      <c r="G2034" s="2"/>
    </row>
    <row r="2035" spans="7:7" x14ac:dyDescent="0.25">
      <c r="G2035" s="2"/>
    </row>
    <row r="2036" spans="7:7" x14ac:dyDescent="0.25">
      <c r="G2036" s="2"/>
    </row>
    <row r="2037" spans="7:7" x14ac:dyDescent="0.25">
      <c r="G2037" s="2"/>
    </row>
    <row r="2038" spans="7:7" x14ac:dyDescent="0.25">
      <c r="G2038" s="2"/>
    </row>
    <row r="2039" spans="7:7" x14ac:dyDescent="0.25">
      <c r="G2039" s="2"/>
    </row>
    <row r="2040" spans="7:7" x14ac:dyDescent="0.25">
      <c r="G2040" s="2"/>
    </row>
    <row r="2041" spans="7:7" x14ac:dyDescent="0.25">
      <c r="G2041" s="2"/>
    </row>
    <row r="2042" spans="7:7" x14ac:dyDescent="0.25">
      <c r="G2042" s="2"/>
    </row>
    <row r="2043" spans="7:7" x14ac:dyDescent="0.25">
      <c r="G2043" s="2"/>
    </row>
    <row r="2044" spans="7:7" x14ac:dyDescent="0.25">
      <c r="G2044" s="2"/>
    </row>
    <row r="2045" spans="7:7" x14ac:dyDescent="0.25">
      <c r="G2045" s="2"/>
    </row>
    <row r="2046" spans="7:7" x14ac:dyDescent="0.25">
      <c r="G2046" s="2"/>
    </row>
    <row r="2047" spans="7:7" x14ac:dyDescent="0.25">
      <c r="G2047" s="2"/>
    </row>
    <row r="2048" spans="7:7" x14ac:dyDescent="0.25">
      <c r="G2048" s="2"/>
    </row>
    <row r="2049" spans="7:7" x14ac:dyDescent="0.25">
      <c r="G2049" s="2"/>
    </row>
    <row r="2050" spans="7:7" x14ac:dyDescent="0.25">
      <c r="G2050" s="2"/>
    </row>
    <row r="2051" spans="7:7" x14ac:dyDescent="0.25">
      <c r="G2051" s="2"/>
    </row>
    <row r="2052" spans="7:7" x14ac:dyDescent="0.25">
      <c r="G2052" s="2"/>
    </row>
    <row r="2053" spans="7:7" x14ac:dyDescent="0.25">
      <c r="G2053" s="2"/>
    </row>
    <row r="2054" spans="7:7" x14ac:dyDescent="0.25">
      <c r="G2054" s="2"/>
    </row>
    <row r="2055" spans="7:7" x14ac:dyDescent="0.25">
      <c r="G2055" s="2"/>
    </row>
    <row r="2056" spans="7:7" x14ac:dyDescent="0.25">
      <c r="G2056" s="2"/>
    </row>
    <row r="2057" spans="7:7" x14ac:dyDescent="0.25">
      <c r="G2057" s="2"/>
    </row>
    <row r="2058" spans="7:7" x14ac:dyDescent="0.25">
      <c r="G2058" s="2"/>
    </row>
    <row r="2059" spans="7:7" x14ac:dyDescent="0.25">
      <c r="G2059" s="2"/>
    </row>
    <row r="2060" spans="7:7" x14ac:dyDescent="0.25">
      <c r="G2060" s="2"/>
    </row>
    <row r="2061" spans="7:7" x14ac:dyDescent="0.25">
      <c r="G2061" s="2"/>
    </row>
    <row r="2062" spans="7:7" x14ac:dyDescent="0.25">
      <c r="G2062" s="2"/>
    </row>
    <row r="2063" spans="7:7" x14ac:dyDescent="0.25">
      <c r="G2063" s="2"/>
    </row>
    <row r="2064" spans="7:7" x14ac:dyDescent="0.25">
      <c r="G2064" s="2"/>
    </row>
    <row r="2065" spans="7:7" x14ac:dyDescent="0.25">
      <c r="G2065" s="2"/>
    </row>
    <row r="2066" spans="7:7" x14ac:dyDescent="0.25">
      <c r="G2066" s="2"/>
    </row>
    <row r="2067" spans="7:7" x14ac:dyDescent="0.25">
      <c r="G2067" s="2"/>
    </row>
    <row r="2068" spans="7:7" x14ac:dyDescent="0.25">
      <c r="G2068" s="2"/>
    </row>
    <row r="2069" spans="7:7" x14ac:dyDescent="0.25">
      <c r="G2069" s="2"/>
    </row>
    <row r="2070" spans="7:7" x14ac:dyDescent="0.25">
      <c r="G2070" s="2"/>
    </row>
    <row r="2071" spans="7:7" x14ac:dyDescent="0.25">
      <c r="G2071" s="2"/>
    </row>
    <row r="2072" spans="7:7" x14ac:dyDescent="0.25">
      <c r="G2072" s="2"/>
    </row>
    <row r="2073" spans="7:7" x14ac:dyDescent="0.25">
      <c r="G2073" s="2"/>
    </row>
    <row r="2074" spans="7:7" x14ac:dyDescent="0.25">
      <c r="G2074" s="2"/>
    </row>
    <row r="2075" spans="7:7" x14ac:dyDescent="0.25">
      <c r="G2075" s="2"/>
    </row>
    <row r="2076" spans="7:7" x14ac:dyDescent="0.25">
      <c r="G2076" s="2"/>
    </row>
    <row r="2077" spans="7:7" x14ac:dyDescent="0.25">
      <c r="G2077" s="2"/>
    </row>
    <row r="2078" spans="7:7" x14ac:dyDescent="0.25">
      <c r="G2078" s="2"/>
    </row>
    <row r="2079" spans="7:7" x14ac:dyDescent="0.25">
      <c r="G2079" s="2"/>
    </row>
    <row r="2080" spans="7:7" x14ac:dyDescent="0.25">
      <c r="G2080" s="2"/>
    </row>
    <row r="2081" spans="7:7" x14ac:dyDescent="0.25">
      <c r="G2081" s="2"/>
    </row>
    <row r="2082" spans="7:7" x14ac:dyDescent="0.25">
      <c r="G2082" s="2"/>
    </row>
    <row r="2083" spans="7:7" x14ac:dyDescent="0.25">
      <c r="G2083" s="2"/>
    </row>
    <row r="2084" spans="7:7" x14ac:dyDescent="0.25">
      <c r="G2084" s="2"/>
    </row>
    <row r="2085" spans="7:7" x14ac:dyDescent="0.25">
      <c r="G2085" s="2"/>
    </row>
    <row r="2086" spans="7:7" x14ac:dyDescent="0.25">
      <c r="G2086" s="2"/>
    </row>
    <row r="2087" spans="7:7" x14ac:dyDescent="0.25">
      <c r="G2087" s="2"/>
    </row>
    <row r="2088" spans="7:7" x14ac:dyDescent="0.25">
      <c r="G2088" s="2"/>
    </row>
    <row r="2089" spans="7:7" x14ac:dyDescent="0.25">
      <c r="G2089" s="2"/>
    </row>
    <row r="2090" spans="7:7" x14ac:dyDescent="0.25">
      <c r="G2090" s="2"/>
    </row>
    <row r="2091" spans="7:7" x14ac:dyDescent="0.25">
      <c r="G2091" s="2"/>
    </row>
    <row r="2092" spans="7:7" x14ac:dyDescent="0.25">
      <c r="G2092" s="2"/>
    </row>
    <row r="2093" spans="7:7" x14ac:dyDescent="0.25">
      <c r="G2093" s="2"/>
    </row>
    <row r="2094" spans="7:7" x14ac:dyDescent="0.25">
      <c r="G2094" s="2"/>
    </row>
    <row r="2095" spans="7:7" x14ac:dyDescent="0.25">
      <c r="G2095" s="2"/>
    </row>
    <row r="2096" spans="7:7" x14ac:dyDescent="0.25">
      <c r="G2096" s="2"/>
    </row>
    <row r="2097" spans="7:7" x14ac:dyDescent="0.25">
      <c r="G2097" s="2"/>
    </row>
    <row r="2098" spans="7:7" x14ac:dyDescent="0.25">
      <c r="G2098" s="2"/>
    </row>
    <row r="2099" spans="7:7" x14ac:dyDescent="0.25">
      <c r="G2099" s="2"/>
    </row>
    <row r="2100" spans="7:7" x14ac:dyDescent="0.25">
      <c r="G2100" s="2"/>
    </row>
    <row r="2101" spans="7:7" x14ac:dyDescent="0.25">
      <c r="G2101" s="2"/>
    </row>
    <row r="2102" spans="7:7" x14ac:dyDescent="0.25">
      <c r="G2102" s="2"/>
    </row>
    <row r="2103" spans="7:7" x14ac:dyDescent="0.25">
      <c r="G2103" s="2"/>
    </row>
    <row r="2104" spans="7:7" x14ac:dyDescent="0.25">
      <c r="G2104" s="2"/>
    </row>
    <row r="2105" spans="7:7" x14ac:dyDescent="0.25">
      <c r="G2105" s="2"/>
    </row>
    <row r="2106" spans="7:7" x14ac:dyDescent="0.25">
      <c r="G2106" s="2"/>
    </row>
    <row r="2107" spans="7:7" x14ac:dyDescent="0.25">
      <c r="G2107" s="2"/>
    </row>
    <row r="2108" spans="7:7" x14ac:dyDescent="0.25">
      <c r="G2108" s="2"/>
    </row>
    <row r="2109" spans="7:7" x14ac:dyDescent="0.25">
      <c r="G2109" s="2"/>
    </row>
    <row r="2110" spans="7:7" x14ac:dyDescent="0.25">
      <c r="G2110" s="2"/>
    </row>
    <row r="2111" spans="7:7" x14ac:dyDescent="0.25">
      <c r="G2111" s="2"/>
    </row>
    <row r="2112" spans="7:7" x14ac:dyDescent="0.25">
      <c r="G2112" s="2"/>
    </row>
    <row r="2113" spans="7:7" x14ac:dyDescent="0.25">
      <c r="G2113" s="2"/>
    </row>
    <row r="2114" spans="7:7" x14ac:dyDescent="0.25">
      <c r="G2114" s="2"/>
    </row>
    <row r="2115" spans="7:7" x14ac:dyDescent="0.25">
      <c r="G2115" s="2"/>
    </row>
    <row r="2116" spans="7:7" x14ac:dyDescent="0.25">
      <c r="G2116" s="2"/>
    </row>
    <row r="2117" spans="7:7" x14ac:dyDescent="0.25">
      <c r="G2117" s="2"/>
    </row>
    <row r="2118" spans="7:7" x14ac:dyDescent="0.25">
      <c r="G2118" s="2"/>
    </row>
    <row r="2119" spans="7:7" x14ac:dyDescent="0.25">
      <c r="G2119" s="2"/>
    </row>
    <row r="2120" spans="7:7" x14ac:dyDescent="0.25">
      <c r="G2120" s="2"/>
    </row>
    <row r="2121" spans="7:7" x14ac:dyDescent="0.25">
      <c r="G2121" s="2"/>
    </row>
    <row r="2122" spans="7:7" x14ac:dyDescent="0.25">
      <c r="G2122" s="2"/>
    </row>
    <row r="2123" spans="7:7" x14ac:dyDescent="0.25">
      <c r="G2123" s="2"/>
    </row>
    <row r="2124" spans="7:7" x14ac:dyDescent="0.25">
      <c r="G2124" s="2"/>
    </row>
    <row r="2125" spans="7:7" x14ac:dyDescent="0.25">
      <c r="G2125" s="2"/>
    </row>
    <row r="2126" spans="7:7" x14ac:dyDescent="0.25">
      <c r="G2126" s="2"/>
    </row>
    <row r="2127" spans="7:7" x14ac:dyDescent="0.25">
      <c r="G2127" s="2"/>
    </row>
    <row r="2128" spans="7:7" x14ac:dyDescent="0.25">
      <c r="G2128" s="2"/>
    </row>
    <row r="2129" spans="7:7" x14ac:dyDescent="0.25">
      <c r="G2129" s="2"/>
    </row>
    <row r="2130" spans="7:7" x14ac:dyDescent="0.25">
      <c r="G2130" s="2"/>
    </row>
    <row r="2131" spans="7:7" x14ac:dyDescent="0.25">
      <c r="G2131" s="2"/>
    </row>
    <row r="2132" spans="7:7" x14ac:dyDescent="0.25">
      <c r="G2132" s="2"/>
    </row>
    <row r="2133" spans="7:7" x14ac:dyDescent="0.25">
      <c r="G2133" s="2"/>
    </row>
    <row r="2134" spans="7:7" x14ac:dyDescent="0.25">
      <c r="G2134" s="2"/>
    </row>
    <row r="2135" spans="7:7" x14ac:dyDescent="0.25">
      <c r="G2135" s="2"/>
    </row>
    <row r="2136" spans="7:7" x14ac:dyDescent="0.25">
      <c r="G2136" s="2"/>
    </row>
    <row r="2137" spans="7:7" x14ac:dyDescent="0.25">
      <c r="G2137" s="2"/>
    </row>
    <row r="2138" spans="7:7" x14ac:dyDescent="0.25">
      <c r="G2138" s="2"/>
    </row>
    <row r="2139" spans="7:7" x14ac:dyDescent="0.25">
      <c r="G2139" s="2"/>
    </row>
    <row r="2140" spans="7:7" x14ac:dyDescent="0.25">
      <c r="G2140" s="2"/>
    </row>
    <row r="2141" spans="7:7" x14ac:dyDescent="0.25">
      <c r="G2141" s="2"/>
    </row>
    <row r="2142" spans="7:7" x14ac:dyDescent="0.25">
      <c r="G2142" s="2"/>
    </row>
    <row r="2143" spans="7:7" x14ac:dyDescent="0.25">
      <c r="G2143" s="2"/>
    </row>
    <row r="2144" spans="7:7" x14ac:dyDescent="0.25">
      <c r="G2144" s="2"/>
    </row>
    <row r="2145" spans="7:7" x14ac:dyDescent="0.25">
      <c r="G2145" s="2"/>
    </row>
    <row r="2146" spans="7:7" x14ac:dyDescent="0.25">
      <c r="G2146" s="2"/>
    </row>
    <row r="2147" spans="7:7" x14ac:dyDescent="0.25">
      <c r="G2147" s="2"/>
    </row>
    <row r="2148" spans="7:7" x14ac:dyDescent="0.25">
      <c r="G2148" s="2"/>
    </row>
    <row r="2149" spans="7:7" x14ac:dyDescent="0.25">
      <c r="G2149" s="2"/>
    </row>
    <row r="2150" spans="7:7" x14ac:dyDescent="0.25">
      <c r="G2150" s="2"/>
    </row>
    <row r="2151" spans="7:7" x14ac:dyDescent="0.25">
      <c r="G2151" s="2"/>
    </row>
    <row r="2152" spans="7:7" x14ac:dyDescent="0.25">
      <c r="G2152" s="2"/>
    </row>
    <row r="2153" spans="7:7" x14ac:dyDescent="0.25">
      <c r="G2153" s="2"/>
    </row>
    <row r="2154" spans="7:7" x14ac:dyDescent="0.25">
      <c r="G2154" s="2"/>
    </row>
    <row r="2155" spans="7:7" x14ac:dyDescent="0.25">
      <c r="G2155" s="2"/>
    </row>
    <row r="2156" spans="7:7" x14ac:dyDescent="0.25">
      <c r="G2156" s="2"/>
    </row>
    <row r="2157" spans="7:7" x14ac:dyDescent="0.25">
      <c r="G2157" s="2"/>
    </row>
    <row r="2158" spans="7:7" x14ac:dyDescent="0.25">
      <c r="G2158" s="2"/>
    </row>
    <row r="2159" spans="7:7" x14ac:dyDescent="0.25">
      <c r="G2159" s="2"/>
    </row>
    <row r="2160" spans="7:7" x14ac:dyDescent="0.25">
      <c r="G2160" s="2"/>
    </row>
    <row r="2161" spans="7:7" x14ac:dyDescent="0.25">
      <c r="G2161" s="2"/>
    </row>
    <row r="2162" spans="7:7" x14ac:dyDescent="0.25">
      <c r="G2162" s="2"/>
    </row>
    <row r="2163" spans="7:7" x14ac:dyDescent="0.25">
      <c r="G2163" s="2"/>
    </row>
    <row r="2164" spans="7:7" x14ac:dyDescent="0.25">
      <c r="G2164" s="2"/>
    </row>
    <row r="2165" spans="7:7" x14ac:dyDescent="0.25">
      <c r="G2165" s="2"/>
    </row>
    <row r="2166" spans="7:7" x14ac:dyDescent="0.25">
      <c r="G2166" s="2"/>
    </row>
    <row r="2167" spans="7:7" x14ac:dyDescent="0.25">
      <c r="G2167" s="2"/>
    </row>
    <row r="2168" spans="7:7" x14ac:dyDescent="0.25">
      <c r="G2168" s="2"/>
    </row>
    <row r="2169" spans="7:7" x14ac:dyDescent="0.25">
      <c r="G2169" s="2"/>
    </row>
    <row r="2170" spans="7:7" x14ac:dyDescent="0.25">
      <c r="G2170" s="2"/>
    </row>
    <row r="2171" spans="7:7" x14ac:dyDescent="0.25">
      <c r="G2171" s="2"/>
    </row>
    <row r="2172" spans="7:7" x14ac:dyDescent="0.25">
      <c r="G2172" s="2"/>
    </row>
    <row r="2173" spans="7:7" x14ac:dyDescent="0.25">
      <c r="G2173" s="2"/>
    </row>
    <row r="2174" spans="7:7" x14ac:dyDescent="0.25">
      <c r="G2174" s="2"/>
    </row>
    <row r="2175" spans="7:7" x14ac:dyDescent="0.25">
      <c r="G2175" s="2"/>
    </row>
    <row r="2176" spans="7:7" x14ac:dyDescent="0.25">
      <c r="G2176" s="2"/>
    </row>
    <row r="2177" spans="7:7" x14ac:dyDescent="0.25">
      <c r="G2177" s="2"/>
    </row>
    <row r="2178" spans="7:7" x14ac:dyDescent="0.25">
      <c r="G2178" s="2"/>
    </row>
    <row r="2179" spans="7:7" x14ac:dyDescent="0.25">
      <c r="G2179" s="2"/>
    </row>
    <row r="2180" spans="7:7" x14ac:dyDescent="0.25">
      <c r="G2180" s="2"/>
    </row>
    <row r="2181" spans="7:7" x14ac:dyDescent="0.25">
      <c r="G2181" s="2"/>
    </row>
    <row r="2182" spans="7:7" x14ac:dyDescent="0.25">
      <c r="G2182" s="2"/>
    </row>
    <row r="2183" spans="7:7" x14ac:dyDescent="0.25">
      <c r="G2183" s="2"/>
    </row>
    <row r="2184" spans="7:7" x14ac:dyDescent="0.25">
      <c r="G2184" s="2"/>
    </row>
    <row r="2185" spans="7:7" x14ac:dyDescent="0.25">
      <c r="G2185" s="2"/>
    </row>
    <row r="2186" spans="7:7" x14ac:dyDescent="0.25">
      <c r="G2186" s="2"/>
    </row>
    <row r="2187" spans="7:7" x14ac:dyDescent="0.25">
      <c r="G2187" s="2"/>
    </row>
    <row r="2188" spans="7:7" x14ac:dyDescent="0.25">
      <c r="G2188" s="2"/>
    </row>
    <row r="2189" spans="7:7" x14ac:dyDescent="0.25">
      <c r="G2189" s="2"/>
    </row>
    <row r="2190" spans="7:7" x14ac:dyDescent="0.25">
      <c r="G2190" s="2"/>
    </row>
    <row r="2191" spans="7:7" x14ac:dyDescent="0.25">
      <c r="G2191" s="2"/>
    </row>
    <row r="2192" spans="7:7" x14ac:dyDescent="0.25">
      <c r="G2192" s="2"/>
    </row>
    <row r="2193" spans="7:7" x14ac:dyDescent="0.25">
      <c r="G2193" s="2"/>
    </row>
    <row r="2194" spans="7:7" x14ac:dyDescent="0.25">
      <c r="G2194" s="2"/>
    </row>
    <row r="2195" spans="7:7" x14ac:dyDescent="0.25">
      <c r="G2195" s="2"/>
    </row>
    <row r="2196" spans="7:7" x14ac:dyDescent="0.25">
      <c r="G2196" s="2"/>
    </row>
    <row r="2197" spans="7:7" x14ac:dyDescent="0.25">
      <c r="G2197" s="2"/>
    </row>
    <row r="2198" spans="7:7" x14ac:dyDescent="0.25">
      <c r="G2198" s="2"/>
    </row>
    <row r="2199" spans="7:7" x14ac:dyDescent="0.25">
      <c r="G2199" s="2"/>
    </row>
    <row r="2200" spans="7:7" x14ac:dyDescent="0.25">
      <c r="G2200" s="2"/>
    </row>
    <row r="2201" spans="7:7" x14ac:dyDescent="0.25">
      <c r="G2201" s="2"/>
    </row>
    <row r="2202" spans="7:7" x14ac:dyDescent="0.25">
      <c r="G2202" s="2"/>
    </row>
    <row r="2203" spans="7:7" x14ac:dyDescent="0.25">
      <c r="G2203" s="2"/>
    </row>
    <row r="2204" spans="7:7" x14ac:dyDescent="0.25">
      <c r="G2204" s="2"/>
    </row>
    <row r="2205" spans="7:7" x14ac:dyDescent="0.25">
      <c r="G2205" s="2"/>
    </row>
    <row r="2206" spans="7:7" x14ac:dyDescent="0.25">
      <c r="G2206" s="2"/>
    </row>
    <row r="2207" spans="7:7" x14ac:dyDescent="0.25">
      <c r="G2207" s="2"/>
    </row>
    <row r="2208" spans="7:7" x14ac:dyDescent="0.25">
      <c r="G2208" s="2"/>
    </row>
    <row r="2209" spans="7:7" x14ac:dyDescent="0.25">
      <c r="G2209" s="2"/>
    </row>
    <row r="2210" spans="7:7" x14ac:dyDescent="0.25">
      <c r="G2210" s="2"/>
    </row>
    <row r="2211" spans="7:7" x14ac:dyDescent="0.25">
      <c r="G2211" s="2"/>
    </row>
    <row r="2212" spans="7:7" x14ac:dyDescent="0.25">
      <c r="G2212" s="2"/>
    </row>
    <row r="2213" spans="7:7" x14ac:dyDescent="0.25">
      <c r="G2213" s="2"/>
    </row>
    <row r="2214" spans="7:7" x14ac:dyDescent="0.25">
      <c r="G2214" s="2"/>
    </row>
    <row r="2215" spans="7:7" x14ac:dyDescent="0.25">
      <c r="G2215" s="2"/>
    </row>
    <row r="2216" spans="7:7" x14ac:dyDescent="0.25">
      <c r="G2216" s="2"/>
    </row>
    <row r="2217" spans="7:7" x14ac:dyDescent="0.25">
      <c r="G2217" s="2"/>
    </row>
    <row r="2218" spans="7:7" x14ac:dyDescent="0.25">
      <c r="G2218" s="2"/>
    </row>
    <row r="2219" spans="7:7" x14ac:dyDescent="0.25">
      <c r="G2219" s="2"/>
    </row>
    <row r="2220" spans="7:7" x14ac:dyDescent="0.25">
      <c r="G2220" s="2"/>
    </row>
    <row r="2221" spans="7:7" x14ac:dyDescent="0.25">
      <c r="G2221" s="2"/>
    </row>
    <row r="2222" spans="7:7" x14ac:dyDescent="0.25">
      <c r="G2222" s="2"/>
    </row>
    <row r="2223" spans="7:7" x14ac:dyDescent="0.25">
      <c r="G2223" s="2"/>
    </row>
    <row r="2224" spans="7:7" x14ac:dyDescent="0.25">
      <c r="G2224" s="2"/>
    </row>
    <row r="2225" spans="7:7" x14ac:dyDescent="0.25">
      <c r="G2225" s="2"/>
    </row>
    <row r="2226" spans="7:7" x14ac:dyDescent="0.25">
      <c r="G2226" s="2"/>
    </row>
    <row r="2227" spans="7:7" x14ac:dyDescent="0.25">
      <c r="G2227" s="2"/>
    </row>
    <row r="2228" spans="7:7" x14ac:dyDescent="0.25">
      <c r="G2228" s="2"/>
    </row>
    <row r="2229" spans="7:7" x14ac:dyDescent="0.25">
      <c r="G2229" s="2"/>
    </row>
    <row r="2230" spans="7:7" x14ac:dyDescent="0.25">
      <c r="G2230" s="2"/>
    </row>
    <row r="2231" spans="7:7" x14ac:dyDescent="0.25">
      <c r="G2231" s="2"/>
    </row>
    <row r="2232" spans="7:7" x14ac:dyDescent="0.25">
      <c r="G2232" s="2"/>
    </row>
    <row r="2233" spans="7:7" x14ac:dyDescent="0.25">
      <c r="G2233" s="2"/>
    </row>
    <row r="2234" spans="7:7" x14ac:dyDescent="0.25">
      <c r="G2234" s="2"/>
    </row>
    <row r="2235" spans="7:7" x14ac:dyDescent="0.25">
      <c r="G2235" s="2"/>
    </row>
    <row r="2236" spans="7:7" x14ac:dyDescent="0.25">
      <c r="G2236" s="2"/>
    </row>
    <row r="2237" spans="7:7" x14ac:dyDescent="0.25">
      <c r="G2237" s="2"/>
    </row>
    <row r="2238" spans="7:7" x14ac:dyDescent="0.25">
      <c r="G2238" s="2"/>
    </row>
    <row r="2239" spans="7:7" x14ac:dyDescent="0.25">
      <c r="G2239" s="2"/>
    </row>
    <row r="2240" spans="7:7" x14ac:dyDescent="0.25">
      <c r="G2240" s="2"/>
    </row>
    <row r="2241" spans="7:7" x14ac:dyDescent="0.25">
      <c r="G2241" s="2"/>
    </row>
    <row r="2242" spans="7:7" x14ac:dyDescent="0.25">
      <c r="G2242" s="2"/>
    </row>
    <row r="2243" spans="7:7" x14ac:dyDescent="0.25">
      <c r="G2243" s="2"/>
    </row>
    <row r="2244" spans="7:7" x14ac:dyDescent="0.25">
      <c r="G2244" s="2"/>
    </row>
    <row r="2245" spans="7:7" x14ac:dyDescent="0.25">
      <c r="G2245" s="2"/>
    </row>
    <row r="2246" spans="7:7" x14ac:dyDescent="0.25">
      <c r="G2246" s="2"/>
    </row>
    <row r="2247" spans="7:7" x14ac:dyDescent="0.25">
      <c r="G2247" s="2"/>
    </row>
    <row r="2248" spans="7:7" x14ac:dyDescent="0.25">
      <c r="G2248" s="2"/>
    </row>
    <row r="2249" spans="7:7" x14ac:dyDescent="0.25">
      <c r="G2249" s="2"/>
    </row>
    <row r="2250" spans="7:7" x14ac:dyDescent="0.25">
      <c r="G2250" s="2"/>
    </row>
    <row r="2251" spans="7:7" x14ac:dyDescent="0.25">
      <c r="G2251" s="2"/>
    </row>
    <row r="2252" spans="7:7" x14ac:dyDescent="0.25">
      <c r="G2252" s="2"/>
    </row>
    <row r="2253" spans="7:7" x14ac:dyDescent="0.25">
      <c r="G2253" s="2"/>
    </row>
    <row r="2254" spans="7:7" x14ac:dyDescent="0.25">
      <c r="G2254" s="2"/>
    </row>
    <row r="2255" spans="7:7" x14ac:dyDescent="0.25">
      <c r="G2255" s="2"/>
    </row>
    <row r="2256" spans="7:7" x14ac:dyDescent="0.25">
      <c r="G2256" s="2"/>
    </row>
    <row r="2257" spans="7:7" x14ac:dyDescent="0.25">
      <c r="G2257" s="2"/>
    </row>
    <row r="2258" spans="7:7" x14ac:dyDescent="0.25">
      <c r="G2258" s="2"/>
    </row>
    <row r="2259" spans="7:7" x14ac:dyDescent="0.25">
      <c r="G2259" s="2"/>
    </row>
    <row r="2260" spans="7:7" x14ac:dyDescent="0.25">
      <c r="G2260" s="2"/>
    </row>
    <row r="2261" spans="7:7" x14ac:dyDescent="0.25">
      <c r="G2261" s="2"/>
    </row>
    <row r="2262" spans="7:7" x14ac:dyDescent="0.25">
      <c r="G2262" s="2"/>
    </row>
    <row r="2263" spans="7:7" x14ac:dyDescent="0.25">
      <c r="G2263" s="2"/>
    </row>
    <row r="2264" spans="7:7" x14ac:dyDescent="0.25">
      <c r="G2264" s="2"/>
    </row>
    <row r="2265" spans="7:7" x14ac:dyDescent="0.25">
      <c r="G2265" s="2"/>
    </row>
    <row r="2266" spans="7:7" x14ac:dyDescent="0.25">
      <c r="G2266" s="2"/>
    </row>
    <row r="2267" spans="7:7" x14ac:dyDescent="0.25">
      <c r="G2267" s="2"/>
    </row>
    <row r="2268" spans="7:7" x14ac:dyDescent="0.25">
      <c r="G2268" s="2"/>
    </row>
    <row r="2269" spans="7:7" x14ac:dyDescent="0.25">
      <c r="G2269" s="2"/>
    </row>
    <row r="2270" spans="7:7" x14ac:dyDescent="0.25">
      <c r="G2270" s="2"/>
    </row>
    <row r="2271" spans="7:7" x14ac:dyDescent="0.25">
      <c r="G2271" s="2"/>
    </row>
    <row r="2272" spans="7:7" x14ac:dyDescent="0.25">
      <c r="G2272" s="2"/>
    </row>
    <row r="2273" spans="7:7" x14ac:dyDescent="0.25">
      <c r="G2273" s="2"/>
    </row>
    <row r="2274" spans="7:7" x14ac:dyDescent="0.25">
      <c r="G2274" s="2"/>
    </row>
    <row r="2275" spans="7:7" x14ac:dyDescent="0.25">
      <c r="G2275" s="2"/>
    </row>
    <row r="2276" spans="7:7" x14ac:dyDescent="0.25">
      <c r="G2276" s="2"/>
    </row>
    <row r="2277" spans="7:7" x14ac:dyDescent="0.25">
      <c r="G2277" s="2"/>
    </row>
    <row r="2278" spans="7:7" x14ac:dyDescent="0.25">
      <c r="G2278" s="2"/>
    </row>
    <row r="2279" spans="7:7" x14ac:dyDescent="0.25">
      <c r="G2279" s="2"/>
    </row>
    <row r="2280" spans="7:7" x14ac:dyDescent="0.25">
      <c r="G2280" s="2"/>
    </row>
    <row r="2281" spans="7:7" x14ac:dyDescent="0.25">
      <c r="G2281" s="2"/>
    </row>
    <row r="2282" spans="7:7" x14ac:dyDescent="0.25">
      <c r="G2282" s="2"/>
    </row>
    <row r="2283" spans="7:7" x14ac:dyDescent="0.25">
      <c r="G2283" s="2"/>
    </row>
    <row r="2284" spans="7:7" x14ac:dyDescent="0.25">
      <c r="G2284" s="2"/>
    </row>
    <row r="2285" spans="7:7" x14ac:dyDescent="0.25">
      <c r="G2285" s="2"/>
    </row>
    <row r="2286" spans="7:7" x14ac:dyDescent="0.25">
      <c r="G2286" s="2"/>
    </row>
    <row r="2287" spans="7:7" x14ac:dyDescent="0.25">
      <c r="G2287" s="2"/>
    </row>
    <row r="2288" spans="7:7" x14ac:dyDescent="0.25">
      <c r="G2288" s="2"/>
    </row>
    <row r="2289" spans="7:7" x14ac:dyDescent="0.25">
      <c r="G2289" s="2"/>
    </row>
    <row r="2290" spans="7:7" x14ac:dyDescent="0.25">
      <c r="G2290" s="2"/>
    </row>
    <row r="2291" spans="7:7" x14ac:dyDescent="0.25">
      <c r="G2291" s="2"/>
    </row>
    <row r="2292" spans="7:7" x14ac:dyDescent="0.25">
      <c r="G2292" s="2"/>
    </row>
    <row r="2293" spans="7:7" x14ac:dyDescent="0.25">
      <c r="G2293" s="2"/>
    </row>
    <row r="2294" spans="7:7" x14ac:dyDescent="0.25">
      <c r="G2294" s="2"/>
    </row>
    <row r="2295" spans="7:7" x14ac:dyDescent="0.25">
      <c r="G2295" s="2"/>
    </row>
    <row r="2296" spans="7:7" x14ac:dyDescent="0.25">
      <c r="G2296" s="2"/>
    </row>
    <row r="2297" spans="7:7" x14ac:dyDescent="0.25">
      <c r="G2297" s="2"/>
    </row>
    <row r="2298" spans="7:7" x14ac:dyDescent="0.25">
      <c r="G2298" s="2"/>
    </row>
    <row r="2299" spans="7:7" x14ac:dyDescent="0.25">
      <c r="G2299" s="2"/>
    </row>
    <row r="2300" spans="7:7" x14ac:dyDescent="0.25">
      <c r="G2300" s="2"/>
    </row>
    <row r="2301" spans="7:7" x14ac:dyDescent="0.25">
      <c r="G2301" s="2"/>
    </row>
    <row r="2302" spans="7:7" x14ac:dyDescent="0.25">
      <c r="G2302" s="2"/>
    </row>
    <row r="2303" spans="7:7" x14ac:dyDescent="0.25">
      <c r="G2303" s="2"/>
    </row>
    <row r="2304" spans="7:7" x14ac:dyDescent="0.25">
      <c r="G2304" s="2"/>
    </row>
    <row r="2305" spans="7:7" x14ac:dyDescent="0.25">
      <c r="G2305" s="2"/>
    </row>
    <row r="2306" spans="7:7" x14ac:dyDescent="0.25">
      <c r="G2306" s="2"/>
    </row>
    <row r="2307" spans="7:7" x14ac:dyDescent="0.25">
      <c r="G2307" s="2"/>
    </row>
    <row r="2308" spans="7:7" x14ac:dyDescent="0.25">
      <c r="G2308" s="2"/>
    </row>
    <row r="2309" spans="7:7" x14ac:dyDescent="0.25">
      <c r="G2309" s="2"/>
    </row>
    <row r="2310" spans="7:7" x14ac:dyDescent="0.25">
      <c r="G2310" s="2"/>
    </row>
    <row r="2311" spans="7:7" x14ac:dyDescent="0.25">
      <c r="G2311" s="2"/>
    </row>
    <row r="2312" spans="7:7" x14ac:dyDescent="0.25">
      <c r="G2312" s="2"/>
    </row>
    <row r="2313" spans="7:7" x14ac:dyDescent="0.25">
      <c r="G2313" s="2"/>
    </row>
    <row r="2314" spans="7:7" x14ac:dyDescent="0.25">
      <c r="G2314" s="2"/>
    </row>
    <row r="2315" spans="7:7" x14ac:dyDescent="0.25">
      <c r="G2315" s="2"/>
    </row>
    <row r="2316" spans="7:7" x14ac:dyDescent="0.25">
      <c r="G2316" s="2"/>
    </row>
    <row r="2317" spans="7:7" x14ac:dyDescent="0.25">
      <c r="G2317" s="2"/>
    </row>
    <row r="2318" spans="7:7" x14ac:dyDescent="0.25">
      <c r="G2318" s="2"/>
    </row>
    <row r="2319" spans="7:7" x14ac:dyDescent="0.25">
      <c r="G2319" s="2"/>
    </row>
    <row r="2320" spans="7:7" x14ac:dyDescent="0.25">
      <c r="G2320" s="2"/>
    </row>
    <row r="2321" spans="7:7" x14ac:dyDescent="0.25">
      <c r="G2321" s="2"/>
    </row>
    <row r="2322" spans="7:7" x14ac:dyDescent="0.25">
      <c r="G2322" s="2"/>
    </row>
    <row r="2323" spans="7:7" x14ac:dyDescent="0.25">
      <c r="G2323" s="2"/>
    </row>
    <row r="2324" spans="7:7" x14ac:dyDescent="0.25">
      <c r="G2324" s="2"/>
    </row>
    <row r="2325" spans="7:7" x14ac:dyDescent="0.25">
      <c r="G2325" s="2"/>
    </row>
    <row r="2326" spans="7:7" x14ac:dyDescent="0.25">
      <c r="G2326" s="2"/>
    </row>
    <row r="2327" spans="7:7" x14ac:dyDescent="0.25">
      <c r="G2327" s="2"/>
    </row>
    <row r="2328" spans="7:7" x14ac:dyDescent="0.25">
      <c r="G2328" s="2"/>
    </row>
    <row r="2329" spans="7:7" x14ac:dyDescent="0.25">
      <c r="G2329" s="2"/>
    </row>
    <row r="2330" spans="7:7" x14ac:dyDescent="0.25">
      <c r="G2330" s="2"/>
    </row>
    <row r="2331" spans="7:7" x14ac:dyDescent="0.25">
      <c r="G2331" s="2"/>
    </row>
    <row r="2332" spans="7:7" x14ac:dyDescent="0.25">
      <c r="G2332" s="2"/>
    </row>
    <row r="2333" spans="7:7" x14ac:dyDescent="0.25">
      <c r="G2333" s="2"/>
    </row>
    <row r="2334" spans="7:7" x14ac:dyDescent="0.25">
      <c r="G2334" s="2"/>
    </row>
    <row r="2335" spans="7:7" x14ac:dyDescent="0.25">
      <c r="G2335" s="2"/>
    </row>
    <row r="2336" spans="7:7" x14ac:dyDescent="0.25">
      <c r="G2336" s="2"/>
    </row>
    <row r="2337" spans="7:7" x14ac:dyDescent="0.25">
      <c r="G2337" s="2"/>
    </row>
    <row r="2338" spans="7:7" x14ac:dyDescent="0.25">
      <c r="G2338" s="2"/>
    </row>
    <row r="2339" spans="7:7" x14ac:dyDescent="0.25">
      <c r="G2339" s="2"/>
    </row>
    <row r="2340" spans="7:7" x14ac:dyDescent="0.25">
      <c r="G2340" s="2"/>
    </row>
    <row r="2341" spans="7:7" x14ac:dyDescent="0.25">
      <c r="G2341" s="2"/>
    </row>
    <row r="2342" spans="7:7" x14ac:dyDescent="0.25">
      <c r="G2342" s="2"/>
    </row>
    <row r="2343" spans="7:7" x14ac:dyDescent="0.25">
      <c r="G2343" s="2"/>
    </row>
    <row r="2344" spans="7:7" x14ac:dyDescent="0.25">
      <c r="G2344" s="2"/>
    </row>
    <row r="2345" spans="7:7" x14ac:dyDescent="0.25">
      <c r="G2345" s="2"/>
    </row>
    <row r="2346" spans="7:7" x14ac:dyDescent="0.25">
      <c r="G2346" s="2"/>
    </row>
    <row r="2347" spans="7:7" x14ac:dyDescent="0.25">
      <c r="G2347" s="2"/>
    </row>
    <row r="2348" spans="7:7" x14ac:dyDescent="0.25">
      <c r="G2348" s="2"/>
    </row>
    <row r="2349" spans="7:7" x14ac:dyDescent="0.25">
      <c r="G2349" s="2"/>
    </row>
    <row r="2350" spans="7:7" x14ac:dyDescent="0.25">
      <c r="G2350" s="2"/>
    </row>
    <row r="2351" spans="7:7" x14ac:dyDescent="0.25">
      <c r="G2351" s="2"/>
    </row>
    <row r="2352" spans="7:7" x14ac:dyDescent="0.25">
      <c r="G2352" s="2"/>
    </row>
    <row r="2353" spans="7:7" x14ac:dyDescent="0.25">
      <c r="G2353" s="2"/>
    </row>
    <row r="2354" spans="7:7" x14ac:dyDescent="0.25">
      <c r="G2354" s="2"/>
    </row>
    <row r="2355" spans="7:7" x14ac:dyDescent="0.25">
      <c r="G2355" s="2"/>
    </row>
    <row r="2356" spans="7:7" x14ac:dyDescent="0.25">
      <c r="G2356" s="2"/>
    </row>
    <row r="2357" spans="7:7" x14ac:dyDescent="0.25">
      <c r="G2357" s="2"/>
    </row>
    <row r="2358" spans="7:7" x14ac:dyDescent="0.25">
      <c r="G2358" s="2"/>
    </row>
    <row r="2359" spans="7:7" x14ac:dyDescent="0.25">
      <c r="G2359" s="2"/>
    </row>
    <row r="2360" spans="7:7" x14ac:dyDescent="0.25">
      <c r="G2360" s="2"/>
    </row>
    <row r="2361" spans="7:7" x14ac:dyDescent="0.25">
      <c r="G2361" s="2"/>
    </row>
    <row r="2362" spans="7:7" x14ac:dyDescent="0.25">
      <c r="G2362" s="2"/>
    </row>
    <row r="2363" spans="7:7" x14ac:dyDescent="0.25">
      <c r="G2363" s="2"/>
    </row>
    <row r="2364" spans="7:7" x14ac:dyDescent="0.25">
      <c r="G2364" s="2"/>
    </row>
    <row r="2365" spans="7:7" x14ac:dyDescent="0.25">
      <c r="G2365" s="2"/>
    </row>
    <row r="2366" spans="7:7" x14ac:dyDescent="0.25">
      <c r="G2366" s="2"/>
    </row>
    <row r="2367" spans="7:7" x14ac:dyDescent="0.25">
      <c r="G2367" s="2"/>
    </row>
    <row r="2368" spans="7:7" x14ac:dyDescent="0.25">
      <c r="G2368" s="2"/>
    </row>
    <row r="2369" spans="7:7" x14ac:dyDescent="0.25">
      <c r="G2369" s="2"/>
    </row>
    <row r="2370" spans="7:7" x14ac:dyDescent="0.25">
      <c r="G2370" s="2"/>
    </row>
    <row r="2371" spans="7:7" x14ac:dyDescent="0.25">
      <c r="G2371" s="2"/>
    </row>
    <row r="2372" spans="7:7" x14ac:dyDescent="0.25">
      <c r="G2372" s="2"/>
    </row>
    <row r="2373" spans="7:7" x14ac:dyDescent="0.25">
      <c r="G2373" s="2"/>
    </row>
    <row r="2374" spans="7:7" x14ac:dyDescent="0.25">
      <c r="G2374" s="2"/>
    </row>
    <row r="2375" spans="7:7" x14ac:dyDescent="0.25">
      <c r="G2375" s="2"/>
    </row>
    <row r="2376" spans="7:7" x14ac:dyDescent="0.25">
      <c r="G2376" s="2"/>
    </row>
    <row r="2377" spans="7:7" x14ac:dyDescent="0.25">
      <c r="G2377" s="2"/>
    </row>
    <row r="2378" spans="7:7" x14ac:dyDescent="0.25">
      <c r="G2378" s="2"/>
    </row>
    <row r="2379" spans="7:7" x14ac:dyDescent="0.25">
      <c r="G2379" s="2"/>
    </row>
    <row r="2380" spans="7:7" x14ac:dyDescent="0.25">
      <c r="G2380" s="2"/>
    </row>
    <row r="2381" spans="7:7" x14ac:dyDescent="0.25">
      <c r="G2381" s="2"/>
    </row>
    <row r="2382" spans="7:7" x14ac:dyDescent="0.25">
      <c r="G2382" s="2"/>
    </row>
    <row r="2383" spans="7:7" x14ac:dyDescent="0.25">
      <c r="G2383" s="2"/>
    </row>
    <row r="2384" spans="7:7" x14ac:dyDescent="0.25">
      <c r="G2384" s="2"/>
    </row>
    <row r="2385" spans="7:7" x14ac:dyDescent="0.25">
      <c r="G2385" s="2"/>
    </row>
    <row r="2386" spans="7:7" x14ac:dyDescent="0.25">
      <c r="G2386" s="2"/>
    </row>
    <row r="2387" spans="7:7" x14ac:dyDescent="0.25">
      <c r="G2387" s="2"/>
    </row>
    <row r="2388" spans="7:7" x14ac:dyDescent="0.25">
      <c r="G2388" s="2"/>
    </row>
    <row r="2389" spans="7:7" x14ac:dyDescent="0.25">
      <c r="G2389" s="2"/>
    </row>
    <row r="2390" spans="7:7" x14ac:dyDescent="0.25">
      <c r="G2390" s="2"/>
    </row>
    <row r="2391" spans="7:7" x14ac:dyDescent="0.25">
      <c r="G2391" s="2"/>
    </row>
    <row r="2392" spans="7:7" x14ac:dyDescent="0.25">
      <c r="G2392" s="2"/>
    </row>
    <row r="2393" spans="7:7" x14ac:dyDescent="0.25">
      <c r="G2393" s="2"/>
    </row>
    <row r="2394" spans="7:7" x14ac:dyDescent="0.25">
      <c r="G2394" s="2"/>
    </row>
    <row r="2395" spans="7:7" x14ac:dyDescent="0.25">
      <c r="G2395" s="2"/>
    </row>
    <row r="2396" spans="7:7" x14ac:dyDescent="0.25">
      <c r="G2396" s="2"/>
    </row>
    <row r="2397" spans="7:7" x14ac:dyDescent="0.25">
      <c r="G2397" s="2"/>
    </row>
    <row r="2398" spans="7:7" x14ac:dyDescent="0.25">
      <c r="G2398" s="2"/>
    </row>
    <row r="2399" spans="7:7" x14ac:dyDescent="0.25">
      <c r="G2399" s="2"/>
    </row>
    <row r="2400" spans="7:7" x14ac:dyDescent="0.25">
      <c r="G2400" s="2"/>
    </row>
    <row r="2401" spans="7:7" x14ac:dyDescent="0.25">
      <c r="G2401" s="2"/>
    </row>
    <row r="2402" spans="7:7" x14ac:dyDescent="0.25">
      <c r="G2402" s="2"/>
    </row>
    <row r="2403" spans="7:7" x14ac:dyDescent="0.25">
      <c r="G2403" s="2"/>
    </row>
    <row r="2404" spans="7:7" x14ac:dyDescent="0.25">
      <c r="G2404" s="2"/>
    </row>
    <row r="2405" spans="7:7" x14ac:dyDescent="0.25">
      <c r="G2405" s="2"/>
    </row>
    <row r="2406" spans="7:7" x14ac:dyDescent="0.25">
      <c r="G2406" s="2"/>
    </row>
    <row r="2407" spans="7:7" x14ac:dyDescent="0.25">
      <c r="G2407" s="2"/>
    </row>
    <row r="2408" spans="7:7" x14ac:dyDescent="0.25">
      <c r="G2408" s="2"/>
    </row>
    <row r="2409" spans="7:7" x14ac:dyDescent="0.25">
      <c r="G2409" s="2"/>
    </row>
    <row r="2410" spans="7:7" x14ac:dyDescent="0.25">
      <c r="G2410" s="2"/>
    </row>
    <row r="2411" spans="7:7" x14ac:dyDescent="0.25">
      <c r="G2411" s="2"/>
    </row>
    <row r="2412" spans="7:7" x14ac:dyDescent="0.25">
      <c r="G2412" s="2"/>
    </row>
    <row r="2413" spans="7:7" x14ac:dyDescent="0.25">
      <c r="G2413" s="2"/>
    </row>
    <row r="2414" spans="7:7" x14ac:dyDescent="0.25">
      <c r="G2414" s="2"/>
    </row>
    <row r="2415" spans="7:7" x14ac:dyDescent="0.25">
      <c r="G2415" s="2"/>
    </row>
    <row r="2416" spans="7:7" x14ac:dyDescent="0.25">
      <c r="G2416" s="2"/>
    </row>
    <row r="2417" spans="7:7" x14ac:dyDescent="0.25">
      <c r="G2417" s="2"/>
    </row>
    <row r="2418" spans="7:7" x14ac:dyDescent="0.25">
      <c r="G2418" s="2"/>
    </row>
    <row r="2419" spans="7:7" x14ac:dyDescent="0.25">
      <c r="G2419" s="2"/>
    </row>
    <row r="2420" spans="7:7" x14ac:dyDescent="0.25">
      <c r="G2420" s="2"/>
    </row>
    <row r="2421" spans="7:7" x14ac:dyDescent="0.25">
      <c r="G2421" s="2"/>
    </row>
    <row r="2422" spans="7:7" x14ac:dyDescent="0.25">
      <c r="G2422" s="2"/>
    </row>
    <row r="2423" spans="7:7" x14ac:dyDescent="0.25">
      <c r="G2423" s="2"/>
    </row>
    <row r="2424" spans="7:7" x14ac:dyDescent="0.25">
      <c r="G2424" s="2"/>
    </row>
    <row r="2425" spans="7:7" x14ac:dyDescent="0.25">
      <c r="G2425" s="2"/>
    </row>
    <row r="2426" spans="7:7" x14ac:dyDescent="0.25">
      <c r="G2426" s="2"/>
    </row>
    <row r="2427" spans="7:7" x14ac:dyDescent="0.25">
      <c r="G2427" s="2"/>
    </row>
    <row r="2428" spans="7:7" x14ac:dyDescent="0.25">
      <c r="G2428" s="2"/>
    </row>
    <row r="2429" spans="7:7" x14ac:dyDescent="0.25">
      <c r="G2429" s="2"/>
    </row>
    <row r="2430" spans="7:7" x14ac:dyDescent="0.25">
      <c r="G2430" s="2"/>
    </row>
    <row r="2431" spans="7:7" x14ac:dyDescent="0.25">
      <c r="G2431" s="2"/>
    </row>
    <row r="2432" spans="7:7" x14ac:dyDescent="0.25">
      <c r="G2432" s="2"/>
    </row>
    <row r="2433" spans="7:7" x14ac:dyDescent="0.25">
      <c r="G2433" s="2"/>
    </row>
    <row r="2434" spans="7:7" x14ac:dyDescent="0.25">
      <c r="G2434" s="2"/>
    </row>
    <row r="2435" spans="7:7" x14ac:dyDescent="0.25">
      <c r="G2435" s="2"/>
    </row>
    <row r="2436" spans="7:7" x14ac:dyDescent="0.25">
      <c r="G2436" s="2"/>
    </row>
    <row r="2437" spans="7:7" x14ac:dyDescent="0.25">
      <c r="G2437" s="2"/>
    </row>
    <row r="2438" spans="7:7" x14ac:dyDescent="0.25">
      <c r="G2438" s="2"/>
    </row>
    <row r="2439" spans="7:7" x14ac:dyDescent="0.25">
      <c r="G2439" s="2"/>
    </row>
    <row r="2440" spans="7:7" x14ac:dyDescent="0.25">
      <c r="G2440" s="2"/>
    </row>
    <row r="2441" spans="7:7" x14ac:dyDescent="0.25">
      <c r="G2441" s="2"/>
    </row>
    <row r="2442" spans="7:7" x14ac:dyDescent="0.25">
      <c r="G2442" s="2"/>
    </row>
    <row r="2443" spans="7:7" x14ac:dyDescent="0.25">
      <c r="G2443" s="2"/>
    </row>
    <row r="2444" spans="7:7" x14ac:dyDescent="0.25">
      <c r="G2444" s="2"/>
    </row>
    <row r="2445" spans="7:7" x14ac:dyDescent="0.25">
      <c r="G2445" s="2"/>
    </row>
    <row r="2446" spans="7:7" x14ac:dyDescent="0.25">
      <c r="G2446" s="2"/>
    </row>
    <row r="2447" spans="7:7" x14ac:dyDescent="0.25">
      <c r="G2447" s="2"/>
    </row>
    <row r="2448" spans="7:7" x14ac:dyDescent="0.25">
      <c r="G2448" s="2"/>
    </row>
    <row r="2449" spans="7:7" x14ac:dyDescent="0.25">
      <c r="G2449" s="2"/>
    </row>
    <row r="2450" spans="7:7" x14ac:dyDescent="0.25">
      <c r="G2450" s="2"/>
    </row>
    <row r="2451" spans="7:7" x14ac:dyDescent="0.25">
      <c r="G2451" s="2"/>
    </row>
    <row r="2452" spans="7:7" x14ac:dyDescent="0.25">
      <c r="G2452" s="2"/>
    </row>
    <row r="2453" spans="7:7" x14ac:dyDescent="0.25">
      <c r="G2453" s="2"/>
    </row>
    <row r="2454" spans="7:7" x14ac:dyDescent="0.25">
      <c r="G2454" s="2"/>
    </row>
    <row r="2455" spans="7:7" x14ac:dyDescent="0.25">
      <c r="G2455" s="2"/>
    </row>
    <row r="2456" spans="7:7" x14ac:dyDescent="0.25">
      <c r="G2456" s="2"/>
    </row>
    <row r="2457" spans="7:7" x14ac:dyDescent="0.25">
      <c r="G2457" s="2"/>
    </row>
    <row r="2458" spans="7:7" x14ac:dyDescent="0.25">
      <c r="G2458" s="2"/>
    </row>
    <row r="2459" spans="7:7" x14ac:dyDescent="0.25">
      <c r="G2459" s="2"/>
    </row>
    <row r="2460" spans="7:7" x14ac:dyDescent="0.25">
      <c r="G2460" s="2"/>
    </row>
    <row r="2461" spans="7:7" x14ac:dyDescent="0.25">
      <c r="G2461" s="2"/>
    </row>
    <row r="2462" spans="7:7" x14ac:dyDescent="0.25">
      <c r="G2462" s="2"/>
    </row>
    <row r="2463" spans="7:7" x14ac:dyDescent="0.25">
      <c r="G2463" s="2"/>
    </row>
    <row r="2464" spans="7:7" x14ac:dyDescent="0.25">
      <c r="G2464" s="2"/>
    </row>
    <row r="2465" spans="7:7" x14ac:dyDescent="0.25">
      <c r="G2465" s="2"/>
    </row>
    <row r="2466" spans="7:7" x14ac:dyDescent="0.25">
      <c r="G2466" s="2"/>
    </row>
    <row r="2467" spans="7:7" x14ac:dyDescent="0.25">
      <c r="G2467" s="2"/>
    </row>
    <row r="2468" spans="7:7" x14ac:dyDescent="0.25">
      <c r="G2468" s="2"/>
    </row>
    <row r="2469" spans="7:7" x14ac:dyDescent="0.25">
      <c r="G2469" s="2"/>
    </row>
    <row r="2470" spans="7:7" x14ac:dyDescent="0.25">
      <c r="G2470" s="2"/>
    </row>
    <row r="2471" spans="7:7" x14ac:dyDescent="0.25">
      <c r="G2471" s="2"/>
    </row>
    <row r="2472" spans="7:7" x14ac:dyDescent="0.25">
      <c r="G2472" s="2"/>
    </row>
    <row r="2473" spans="7:7" x14ac:dyDescent="0.25">
      <c r="G2473" s="2"/>
    </row>
    <row r="2474" spans="7:7" x14ac:dyDescent="0.25">
      <c r="G2474" s="2"/>
    </row>
    <row r="2475" spans="7:7" x14ac:dyDescent="0.25">
      <c r="G2475" s="2"/>
    </row>
    <row r="2476" spans="7:7" x14ac:dyDescent="0.25">
      <c r="G2476" s="2"/>
    </row>
    <row r="2477" spans="7:7" x14ac:dyDescent="0.25">
      <c r="G2477" s="2"/>
    </row>
    <row r="2478" spans="7:7" x14ac:dyDescent="0.25">
      <c r="G2478" s="2"/>
    </row>
    <row r="2479" spans="7:7" x14ac:dyDescent="0.25">
      <c r="G2479" s="2"/>
    </row>
    <row r="2480" spans="7:7" x14ac:dyDescent="0.25">
      <c r="G2480" s="2"/>
    </row>
    <row r="2481" spans="7:7" x14ac:dyDescent="0.25">
      <c r="G2481" s="2"/>
    </row>
    <row r="2482" spans="7:7" x14ac:dyDescent="0.25">
      <c r="G2482" s="2"/>
    </row>
    <row r="2483" spans="7:7" x14ac:dyDescent="0.25">
      <c r="G2483" s="2"/>
    </row>
    <row r="2484" spans="7:7" x14ac:dyDescent="0.25">
      <c r="G2484" s="2"/>
    </row>
    <row r="2485" spans="7:7" x14ac:dyDescent="0.25">
      <c r="G2485" s="2"/>
    </row>
    <row r="2486" spans="7:7" x14ac:dyDescent="0.25">
      <c r="G2486" s="2"/>
    </row>
    <row r="2487" spans="7:7" x14ac:dyDescent="0.25">
      <c r="G2487" s="2"/>
    </row>
    <row r="2488" spans="7:7" x14ac:dyDescent="0.25">
      <c r="G2488" s="2"/>
    </row>
    <row r="2489" spans="7:7" x14ac:dyDescent="0.25">
      <c r="G2489" s="2"/>
    </row>
    <row r="2490" spans="7:7" x14ac:dyDescent="0.25">
      <c r="G2490" s="2"/>
    </row>
    <row r="2491" spans="7:7" x14ac:dyDescent="0.25">
      <c r="G2491" s="2"/>
    </row>
    <row r="2492" spans="7:7" x14ac:dyDescent="0.25">
      <c r="G2492" s="2"/>
    </row>
    <row r="2493" spans="7:7" x14ac:dyDescent="0.25">
      <c r="G2493" s="2"/>
    </row>
    <row r="2494" spans="7:7" x14ac:dyDescent="0.25">
      <c r="G2494" s="2"/>
    </row>
    <row r="2495" spans="7:7" x14ac:dyDescent="0.25">
      <c r="G2495" s="2"/>
    </row>
    <row r="2496" spans="7:7" x14ac:dyDescent="0.25">
      <c r="G2496" s="2"/>
    </row>
    <row r="2497" spans="7:7" x14ac:dyDescent="0.25">
      <c r="G2497" s="2"/>
    </row>
    <row r="2498" spans="7:7" x14ac:dyDescent="0.25">
      <c r="G2498" s="2"/>
    </row>
    <row r="2499" spans="7:7" x14ac:dyDescent="0.25">
      <c r="G2499" s="2"/>
    </row>
    <row r="2500" spans="7:7" x14ac:dyDescent="0.25">
      <c r="G2500" s="2"/>
    </row>
    <row r="2501" spans="7:7" x14ac:dyDescent="0.25">
      <c r="G2501" s="2"/>
    </row>
    <row r="2502" spans="7:7" x14ac:dyDescent="0.25">
      <c r="G2502" s="2"/>
    </row>
    <row r="2503" spans="7:7" x14ac:dyDescent="0.25">
      <c r="G2503" s="2"/>
    </row>
    <row r="2504" spans="7:7" x14ac:dyDescent="0.25">
      <c r="G2504" s="2"/>
    </row>
    <row r="2505" spans="7:7" x14ac:dyDescent="0.25">
      <c r="G2505" s="2"/>
    </row>
    <row r="2506" spans="7:7" x14ac:dyDescent="0.25">
      <c r="G2506" s="2"/>
    </row>
    <row r="2507" spans="7:7" x14ac:dyDescent="0.25">
      <c r="G2507" s="2"/>
    </row>
    <row r="2508" spans="7:7" x14ac:dyDescent="0.25">
      <c r="G2508" s="2"/>
    </row>
    <row r="2509" spans="7:7" x14ac:dyDescent="0.25">
      <c r="G2509" s="2"/>
    </row>
    <row r="2510" spans="7:7" x14ac:dyDescent="0.25">
      <c r="G2510" s="2"/>
    </row>
    <row r="2511" spans="7:7" x14ac:dyDescent="0.25">
      <c r="G2511" s="2"/>
    </row>
    <row r="2512" spans="7:7" x14ac:dyDescent="0.25">
      <c r="G2512" s="2"/>
    </row>
    <row r="2513" spans="7:7" x14ac:dyDescent="0.25">
      <c r="G2513" s="2"/>
    </row>
    <row r="2514" spans="7:7" x14ac:dyDescent="0.25">
      <c r="G2514" s="2"/>
    </row>
    <row r="2515" spans="7:7" x14ac:dyDescent="0.25">
      <c r="G2515" s="2"/>
    </row>
    <row r="2516" spans="7:7" x14ac:dyDescent="0.25">
      <c r="G2516" s="2"/>
    </row>
    <row r="2517" spans="7:7" x14ac:dyDescent="0.25">
      <c r="G2517" s="2"/>
    </row>
    <row r="2518" spans="7:7" x14ac:dyDescent="0.25">
      <c r="G2518" s="2"/>
    </row>
    <row r="2519" spans="7:7" x14ac:dyDescent="0.25">
      <c r="G2519" s="2"/>
    </row>
    <row r="2520" spans="7:7" x14ac:dyDescent="0.25">
      <c r="G2520" s="2"/>
    </row>
    <row r="2521" spans="7:7" x14ac:dyDescent="0.25">
      <c r="G2521" s="2"/>
    </row>
    <row r="2522" spans="7:7" x14ac:dyDescent="0.25">
      <c r="G2522" s="2"/>
    </row>
    <row r="2523" spans="7:7" x14ac:dyDescent="0.25">
      <c r="G2523" s="2"/>
    </row>
    <row r="2524" spans="7:7" x14ac:dyDescent="0.25">
      <c r="G2524" s="2"/>
    </row>
    <row r="2525" spans="7:7" x14ac:dyDescent="0.25">
      <c r="G2525" s="2"/>
    </row>
    <row r="2526" spans="7:7" x14ac:dyDescent="0.25">
      <c r="G2526" s="2"/>
    </row>
    <row r="2527" spans="7:7" x14ac:dyDescent="0.25">
      <c r="G2527" s="2"/>
    </row>
    <row r="2528" spans="7:7" x14ac:dyDescent="0.25">
      <c r="G2528" s="2"/>
    </row>
    <row r="2529" spans="7:7" x14ac:dyDescent="0.25">
      <c r="G2529" s="2"/>
    </row>
    <row r="2530" spans="7:7" x14ac:dyDescent="0.25">
      <c r="G2530" s="2"/>
    </row>
    <row r="2531" spans="7:7" x14ac:dyDescent="0.25">
      <c r="G2531" s="2"/>
    </row>
    <row r="2532" spans="7:7" x14ac:dyDescent="0.25">
      <c r="G2532" s="2"/>
    </row>
    <row r="2533" spans="7:7" x14ac:dyDescent="0.25">
      <c r="G2533" s="2"/>
    </row>
    <row r="2534" spans="7:7" x14ac:dyDescent="0.25">
      <c r="G2534" s="2"/>
    </row>
    <row r="2535" spans="7:7" x14ac:dyDescent="0.25">
      <c r="G2535" s="2"/>
    </row>
    <row r="2536" spans="7:7" x14ac:dyDescent="0.25">
      <c r="G2536" s="2"/>
    </row>
    <row r="2537" spans="7:7" x14ac:dyDescent="0.25">
      <c r="G2537" s="2"/>
    </row>
    <row r="2538" spans="7:7" x14ac:dyDescent="0.25">
      <c r="G2538" s="2"/>
    </row>
    <row r="2539" spans="7:7" x14ac:dyDescent="0.25">
      <c r="G2539" s="2"/>
    </row>
    <row r="2540" spans="7:7" x14ac:dyDescent="0.25">
      <c r="G2540" s="2"/>
    </row>
    <row r="2541" spans="7:7" x14ac:dyDescent="0.25">
      <c r="G2541" s="2"/>
    </row>
    <row r="2542" spans="7:7" x14ac:dyDescent="0.25">
      <c r="G2542" s="2"/>
    </row>
    <row r="2543" spans="7:7" x14ac:dyDescent="0.25">
      <c r="G2543" s="2"/>
    </row>
    <row r="2544" spans="7:7" x14ac:dyDescent="0.25">
      <c r="G2544" s="2"/>
    </row>
    <row r="2545" spans="7:7" x14ac:dyDescent="0.25">
      <c r="G2545" s="2"/>
    </row>
    <row r="2546" spans="7:7" x14ac:dyDescent="0.25">
      <c r="G2546" s="2"/>
    </row>
    <row r="2547" spans="7:7" x14ac:dyDescent="0.25">
      <c r="G2547" s="2"/>
    </row>
    <row r="2548" spans="7:7" x14ac:dyDescent="0.25">
      <c r="G2548" s="2"/>
    </row>
    <row r="2549" spans="7:7" x14ac:dyDescent="0.25">
      <c r="G2549" s="2"/>
    </row>
    <row r="2550" spans="7:7" x14ac:dyDescent="0.25">
      <c r="G2550" s="2"/>
    </row>
    <row r="2551" spans="7:7" x14ac:dyDescent="0.25">
      <c r="G2551" s="2"/>
    </row>
    <row r="2552" spans="7:7" x14ac:dyDescent="0.25">
      <c r="G2552" s="2"/>
    </row>
    <row r="2553" spans="7:7" x14ac:dyDescent="0.25">
      <c r="G2553" s="2"/>
    </row>
    <row r="2554" spans="7:7" x14ac:dyDescent="0.25">
      <c r="G2554" s="2"/>
    </row>
    <row r="2555" spans="7:7" x14ac:dyDescent="0.25">
      <c r="G2555" s="2"/>
    </row>
    <row r="2556" spans="7:7" x14ac:dyDescent="0.25">
      <c r="G2556" s="2"/>
    </row>
    <row r="2557" spans="7:7" x14ac:dyDescent="0.25">
      <c r="G2557" s="2"/>
    </row>
    <row r="2558" spans="7:7" x14ac:dyDescent="0.25">
      <c r="G2558" s="2"/>
    </row>
    <row r="2559" spans="7:7" x14ac:dyDescent="0.25">
      <c r="G2559" s="2"/>
    </row>
    <row r="2560" spans="7:7" x14ac:dyDescent="0.25">
      <c r="G2560" s="2"/>
    </row>
    <row r="2561" spans="7:7" x14ac:dyDescent="0.25">
      <c r="G2561" s="2"/>
    </row>
    <row r="2562" spans="7:7" x14ac:dyDescent="0.25">
      <c r="G2562" s="2"/>
    </row>
    <row r="2563" spans="7:7" x14ac:dyDescent="0.25">
      <c r="G2563" s="2"/>
    </row>
    <row r="2564" spans="7:7" x14ac:dyDescent="0.25">
      <c r="G2564" s="2"/>
    </row>
    <row r="2565" spans="7:7" x14ac:dyDescent="0.25">
      <c r="G2565" s="2"/>
    </row>
    <row r="2566" spans="7:7" x14ac:dyDescent="0.25">
      <c r="G2566" s="2"/>
    </row>
    <row r="2567" spans="7:7" x14ac:dyDescent="0.25">
      <c r="G2567" s="2"/>
    </row>
    <row r="2568" spans="7:7" x14ac:dyDescent="0.25">
      <c r="G2568" s="2"/>
    </row>
    <row r="2569" spans="7:7" x14ac:dyDescent="0.25">
      <c r="G2569" s="2"/>
    </row>
    <row r="2570" spans="7:7" x14ac:dyDescent="0.25">
      <c r="G2570" s="2"/>
    </row>
    <row r="2571" spans="7:7" x14ac:dyDescent="0.25">
      <c r="G2571" s="2"/>
    </row>
    <row r="2572" spans="7:7" x14ac:dyDescent="0.25">
      <c r="G2572" s="2"/>
    </row>
    <row r="2573" spans="7:7" x14ac:dyDescent="0.25">
      <c r="G2573" s="2"/>
    </row>
    <row r="2574" spans="7:7" x14ac:dyDescent="0.25">
      <c r="G2574" s="2"/>
    </row>
    <row r="2575" spans="7:7" x14ac:dyDescent="0.25">
      <c r="G2575" s="2"/>
    </row>
    <row r="2576" spans="7:7" x14ac:dyDescent="0.25">
      <c r="G2576" s="2"/>
    </row>
    <row r="2577" spans="7:7" x14ac:dyDescent="0.25">
      <c r="G2577" s="2"/>
    </row>
    <row r="2578" spans="7:7" x14ac:dyDescent="0.25">
      <c r="G2578" s="2"/>
    </row>
    <row r="2579" spans="7:7" x14ac:dyDescent="0.25">
      <c r="G2579" s="2"/>
    </row>
    <row r="2580" spans="7:7" x14ac:dyDescent="0.25">
      <c r="G2580" s="2"/>
    </row>
    <row r="2581" spans="7:7" x14ac:dyDescent="0.25">
      <c r="G2581" s="2"/>
    </row>
    <row r="2582" spans="7:7" x14ac:dyDescent="0.25">
      <c r="G2582" s="2"/>
    </row>
    <row r="2583" spans="7:7" x14ac:dyDescent="0.25">
      <c r="G2583" s="2"/>
    </row>
    <row r="2584" spans="7:7" x14ac:dyDescent="0.25">
      <c r="G2584" s="2"/>
    </row>
    <row r="2585" spans="7:7" x14ac:dyDescent="0.25">
      <c r="G2585" s="2"/>
    </row>
    <row r="2586" spans="7:7" x14ac:dyDescent="0.25">
      <c r="G2586" s="2"/>
    </row>
    <row r="2587" spans="7:7" x14ac:dyDescent="0.25">
      <c r="G2587" s="2"/>
    </row>
    <row r="2588" spans="7:7" x14ac:dyDescent="0.25">
      <c r="G2588" s="2"/>
    </row>
    <row r="2589" spans="7:7" x14ac:dyDescent="0.25">
      <c r="G2589" s="2"/>
    </row>
    <row r="2590" spans="7:7" x14ac:dyDescent="0.25">
      <c r="G2590" s="2"/>
    </row>
    <row r="2591" spans="7:7" x14ac:dyDescent="0.25">
      <c r="G2591" s="2"/>
    </row>
    <row r="2592" spans="7:7" x14ac:dyDescent="0.25">
      <c r="G2592" s="2"/>
    </row>
    <row r="2593" spans="7:7" x14ac:dyDescent="0.25">
      <c r="G2593" s="2"/>
    </row>
    <row r="2594" spans="7:7" x14ac:dyDescent="0.25">
      <c r="G2594" s="2"/>
    </row>
    <row r="2595" spans="7:7" x14ac:dyDescent="0.25">
      <c r="G2595" s="2"/>
    </row>
    <row r="2596" spans="7:7" x14ac:dyDescent="0.25">
      <c r="G2596" s="2"/>
    </row>
    <row r="2597" spans="7:7" x14ac:dyDescent="0.25">
      <c r="G2597" s="2"/>
    </row>
    <row r="2598" spans="7:7" x14ac:dyDescent="0.25">
      <c r="G2598" s="2"/>
    </row>
    <row r="2599" spans="7:7" x14ac:dyDescent="0.25">
      <c r="G2599" s="2"/>
    </row>
    <row r="2600" spans="7:7" x14ac:dyDescent="0.25">
      <c r="G2600" s="2"/>
    </row>
    <row r="2601" spans="7:7" x14ac:dyDescent="0.25">
      <c r="G2601" s="2"/>
    </row>
    <row r="2602" spans="7:7" x14ac:dyDescent="0.25">
      <c r="G2602" s="2"/>
    </row>
    <row r="2603" spans="7:7" x14ac:dyDescent="0.25">
      <c r="G2603" s="2"/>
    </row>
    <row r="2604" spans="7:7" x14ac:dyDescent="0.25">
      <c r="G2604" s="2"/>
    </row>
    <row r="2605" spans="7:7" x14ac:dyDescent="0.25">
      <c r="G2605" s="2"/>
    </row>
    <row r="2606" spans="7:7" x14ac:dyDescent="0.25">
      <c r="G2606" s="2"/>
    </row>
    <row r="2607" spans="7:7" x14ac:dyDescent="0.25">
      <c r="G2607" s="2"/>
    </row>
    <row r="2608" spans="7:7" x14ac:dyDescent="0.25">
      <c r="G2608" s="2"/>
    </row>
    <row r="2609" spans="7:7" x14ac:dyDescent="0.25">
      <c r="G2609" s="2"/>
    </row>
    <row r="2610" spans="7:7" x14ac:dyDescent="0.25">
      <c r="G2610" s="2"/>
    </row>
    <row r="2611" spans="7:7" x14ac:dyDescent="0.25">
      <c r="G2611" s="2"/>
    </row>
    <row r="2612" spans="7:7" x14ac:dyDescent="0.25">
      <c r="G2612" s="2"/>
    </row>
    <row r="2613" spans="7:7" x14ac:dyDescent="0.25">
      <c r="G2613" s="2"/>
    </row>
    <row r="2614" spans="7:7" x14ac:dyDescent="0.25">
      <c r="G2614" s="2"/>
    </row>
    <row r="2615" spans="7:7" x14ac:dyDescent="0.25">
      <c r="G2615" s="2"/>
    </row>
    <row r="2616" spans="7:7" x14ac:dyDescent="0.25">
      <c r="G2616" s="2"/>
    </row>
    <row r="2617" spans="7:7" x14ac:dyDescent="0.25">
      <c r="G2617" s="2"/>
    </row>
    <row r="2618" spans="7:7" x14ac:dyDescent="0.25">
      <c r="G2618" s="2"/>
    </row>
    <row r="2619" spans="7:7" x14ac:dyDescent="0.25">
      <c r="G2619" s="2"/>
    </row>
    <row r="2620" spans="7:7" x14ac:dyDescent="0.25">
      <c r="G2620" s="2"/>
    </row>
    <row r="2621" spans="7:7" x14ac:dyDescent="0.25">
      <c r="G2621" s="2"/>
    </row>
    <row r="2622" spans="7:7" x14ac:dyDescent="0.25">
      <c r="G2622" s="2"/>
    </row>
    <row r="2623" spans="7:7" x14ac:dyDescent="0.25">
      <c r="G2623" s="2"/>
    </row>
    <row r="2624" spans="7:7" x14ac:dyDescent="0.25">
      <c r="G2624" s="2"/>
    </row>
    <row r="2625" spans="7:7" x14ac:dyDescent="0.25">
      <c r="G2625" s="2"/>
    </row>
    <row r="2626" spans="7:7" x14ac:dyDescent="0.25">
      <c r="G2626" s="2"/>
    </row>
    <row r="2627" spans="7:7" x14ac:dyDescent="0.25">
      <c r="G2627" s="2"/>
    </row>
    <row r="2628" spans="7:7" x14ac:dyDescent="0.25">
      <c r="G2628" s="2"/>
    </row>
    <row r="2629" spans="7:7" x14ac:dyDescent="0.25">
      <c r="G2629" s="2"/>
    </row>
    <row r="2630" spans="7:7" x14ac:dyDescent="0.25">
      <c r="G2630" s="2"/>
    </row>
    <row r="2631" spans="7:7" x14ac:dyDescent="0.25">
      <c r="G2631" s="2"/>
    </row>
    <row r="2632" spans="7:7" x14ac:dyDescent="0.25">
      <c r="G2632" s="2"/>
    </row>
    <row r="2633" spans="7:7" x14ac:dyDescent="0.25">
      <c r="G2633" s="2"/>
    </row>
    <row r="2634" spans="7:7" x14ac:dyDescent="0.25">
      <c r="G2634" s="2"/>
    </row>
    <row r="2635" spans="7:7" x14ac:dyDescent="0.25">
      <c r="G2635" s="2"/>
    </row>
    <row r="2636" spans="7:7" x14ac:dyDescent="0.25">
      <c r="G2636" s="2"/>
    </row>
    <row r="2637" spans="7:7" x14ac:dyDescent="0.25">
      <c r="G2637" s="2"/>
    </row>
    <row r="2638" spans="7:7" x14ac:dyDescent="0.25">
      <c r="G2638" s="2"/>
    </row>
    <row r="2639" spans="7:7" x14ac:dyDescent="0.25">
      <c r="G2639" s="2"/>
    </row>
    <row r="2640" spans="7:7" x14ac:dyDescent="0.25">
      <c r="G2640" s="2"/>
    </row>
    <row r="2641" spans="7:7" x14ac:dyDescent="0.25">
      <c r="G2641" s="2"/>
    </row>
    <row r="2642" spans="7:7" x14ac:dyDescent="0.25">
      <c r="G2642" s="2"/>
    </row>
    <row r="2643" spans="7:7" x14ac:dyDescent="0.25">
      <c r="G2643" s="2"/>
    </row>
    <row r="2644" spans="7:7" x14ac:dyDescent="0.25">
      <c r="G2644" s="2"/>
    </row>
    <row r="2645" spans="7:7" x14ac:dyDescent="0.25">
      <c r="G2645" s="2"/>
    </row>
    <row r="2646" spans="7:7" x14ac:dyDescent="0.25">
      <c r="G2646" s="2"/>
    </row>
    <row r="2647" spans="7:7" x14ac:dyDescent="0.25">
      <c r="G2647" s="2"/>
    </row>
    <row r="2648" spans="7:7" x14ac:dyDescent="0.25">
      <c r="G2648" s="2"/>
    </row>
    <row r="2649" spans="7:7" x14ac:dyDescent="0.25">
      <c r="G2649" s="2"/>
    </row>
    <row r="2650" spans="7:7" x14ac:dyDescent="0.25">
      <c r="G2650" s="2"/>
    </row>
    <row r="2651" spans="7:7" x14ac:dyDescent="0.25">
      <c r="G2651" s="2"/>
    </row>
    <row r="2652" spans="7:7" x14ac:dyDescent="0.25">
      <c r="G2652" s="2"/>
    </row>
    <row r="2653" spans="7:7" x14ac:dyDescent="0.25">
      <c r="G2653" s="2"/>
    </row>
    <row r="2654" spans="7:7" x14ac:dyDescent="0.25">
      <c r="G2654" s="2"/>
    </row>
    <row r="2655" spans="7:7" x14ac:dyDescent="0.25">
      <c r="G2655" s="2"/>
    </row>
    <row r="2656" spans="7:7" x14ac:dyDescent="0.25">
      <c r="G2656" s="2"/>
    </row>
    <row r="2657" spans="7:7" x14ac:dyDescent="0.25">
      <c r="G2657" s="2"/>
    </row>
    <row r="2658" spans="7:7" x14ac:dyDescent="0.25">
      <c r="G2658" s="2"/>
    </row>
    <row r="2659" spans="7:7" x14ac:dyDescent="0.25">
      <c r="G2659" s="2"/>
    </row>
    <row r="2660" spans="7:7" x14ac:dyDescent="0.25">
      <c r="G2660" s="2"/>
    </row>
    <row r="2661" spans="7:7" x14ac:dyDescent="0.25">
      <c r="G2661" s="2"/>
    </row>
    <row r="2662" spans="7:7" x14ac:dyDescent="0.25">
      <c r="G2662" s="2"/>
    </row>
    <row r="2663" spans="7:7" x14ac:dyDescent="0.25">
      <c r="G2663" s="2"/>
    </row>
    <row r="2664" spans="7:7" x14ac:dyDescent="0.25">
      <c r="G2664" s="2"/>
    </row>
    <row r="2665" spans="7:7" x14ac:dyDescent="0.25">
      <c r="G2665" s="2"/>
    </row>
    <row r="2666" spans="7:7" x14ac:dyDescent="0.25">
      <c r="G2666" s="2"/>
    </row>
    <row r="2667" spans="7:7" x14ac:dyDescent="0.25">
      <c r="G2667" s="2"/>
    </row>
    <row r="2668" spans="7:7" x14ac:dyDescent="0.25">
      <c r="G2668" s="2"/>
    </row>
    <row r="2669" spans="7:7" x14ac:dyDescent="0.25">
      <c r="G2669" s="2"/>
    </row>
    <row r="2670" spans="7:7" x14ac:dyDescent="0.25">
      <c r="G2670" s="2"/>
    </row>
    <row r="2671" spans="7:7" x14ac:dyDescent="0.25">
      <c r="G2671" s="2"/>
    </row>
    <row r="2672" spans="7:7" x14ac:dyDescent="0.25">
      <c r="G2672" s="2"/>
    </row>
    <row r="2673" spans="7:7" x14ac:dyDescent="0.25">
      <c r="G2673" s="2"/>
    </row>
    <row r="2674" spans="7:7" x14ac:dyDescent="0.25">
      <c r="G2674" s="2"/>
    </row>
    <row r="2675" spans="7:7" x14ac:dyDescent="0.25">
      <c r="G2675" s="2"/>
    </row>
    <row r="2676" spans="7:7" x14ac:dyDescent="0.25">
      <c r="G2676" s="2"/>
    </row>
    <row r="2677" spans="7:7" x14ac:dyDescent="0.25">
      <c r="G2677" s="2"/>
    </row>
    <row r="2678" spans="7:7" x14ac:dyDescent="0.25">
      <c r="G2678" s="2"/>
    </row>
    <row r="2679" spans="7:7" x14ac:dyDescent="0.25">
      <c r="G2679" s="2"/>
    </row>
    <row r="2680" spans="7:7" x14ac:dyDescent="0.25">
      <c r="G2680" s="2"/>
    </row>
    <row r="2681" spans="7:7" x14ac:dyDescent="0.25">
      <c r="G2681" s="2"/>
    </row>
    <row r="2682" spans="7:7" x14ac:dyDescent="0.25">
      <c r="G2682" s="2"/>
    </row>
    <row r="2683" spans="7:7" x14ac:dyDescent="0.25">
      <c r="G2683" s="2"/>
    </row>
    <row r="2684" spans="7:7" x14ac:dyDescent="0.25">
      <c r="G2684" s="2"/>
    </row>
    <row r="2685" spans="7:7" x14ac:dyDescent="0.25">
      <c r="G2685" s="2"/>
    </row>
    <row r="2686" spans="7:7" x14ac:dyDescent="0.25">
      <c r="G2686" s="2"/>
    </row>
    <row r="2687" spans="7:7" x14ac:dyDescent="0.25">
      <c r="G2687" s="2"/>
    </row>
    <row r="2688" spans="7:7" x14ac:dyDescent="0.25">
      <c r="G2688" s="2"/>
    </row>
    <row r="2689" spans="7:7" x14ac:dyDescent="0.25">
      <c r="G2689" s="2"/>
    </row>
    <row r="2690" spans="7:7" x14ac:dyDescent="0.25">
      <c r="G2690" s="2"/>
    </row>
    <row r="2691" spans="7:7" x14ac:dyDescent="0.25">
      <c r="G2691" s="2"/>
    </row>
    <row r="2692" spans="7:7" x14ac:dyDescent="0.25">
      <c r="G2692" s="2"/>
    </row>
    <row r="2693" spans="7:7" x14ac:dyDescent="0.25">
      <c r="G2693" s="2"/>
    </row>
    <row r="2694" spans="7:7" x14ac:dyDescent="0.25">
      <c r="G2694" s="2"/>
    </row>
    <row r="2695" spans="7:7" x14ac:dyDescent="0.25">
      <c r="G2695" s="2"/>
    </row>
    <row r="2696" spans="7:7" x14ac:dyDescent="0.25">
      <c r="G2696" s="2"/>
    </row>
  </sheetData>
  <sheetProtection algorithmName="SHA-512" hashValue="V7ICoKf33k1+j+wCa2qqi+x7zdZErClwOGfxS8e8wD0hfW/z33ny1ctAdC14pwVdCR+kl9dwGXY4oWi9ln2fKg==" saltValue="4ZyNaT61CnFcd3oV78wryA==" spinCount="100000" sheet="1" autoFilter="0"/>
  <pageMargins left="0.59055118110236227" right="0.59055118110236227" top="0.62992125984251968" bottom="0.39370078740157483" header="0.31496062992125984" footer="0.31496062992125984"/>
  <pageSetup paperSize="9" scale="71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1209</v>
      </c>
      <c r="D5" s="15">
        <v>739</v>
      </c>
      <c r="E5" s="16">
        <v>470</v>
      </c>
    </row>
  </sheetData>
  <sheetProtection algorithmName="SHA-512" hashValue="z8BGNsdKBW2ClK7G0+eLXFykQcRrgU/tNBi0XcSet435Vol0SyxKX0vFwbCAKNdNk+258W4181b4z2iFXxahpg==" saltValue="uDVWKxgcUEocA09rRPI/s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2022-02-05T18:03:35Z</cp:lastPrinted>
  <dcterms:created xsi:type="dcterms:W3CDTF">2020-07-29T12:15:48Z</dcterms:created>
  <dcterms:modified xsi:type="dcterms:W3CDTF">2022-02-05T18:04:09Z</dcterms:modified>
</cp:coreProperties>
</file>